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/>
  <bookViews>
    <workbookView xWindow="0" yWindow="0" windowWidth="28800" windowHeight="11610" tabRatio="800" activeTab="2"/>
  </bookViews>
  <sheets>
    <sheet name="Beheerscomité-Comité de gestion" sheetId="8" r:id="rId1"/>
    <sheet name="Gezinsbijslag-Allocations fam" sheetId="9" r:id="rId2"/>
    <sheet name="Gezondheid-Santé" sheetId="11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7" i="11" l="1"/>
  <c r="R58" i="11"/>
  <c r="R59" i="11"/>
  <c r="R60" i="11"/>
  <c r="R56" i="11"/>
  <c r="P57" i="11"/>
  <c r="P58" i="11"/>
  <c r="P59" i="11"/>
  <c r="P60" i="11"/>
  <c r="P56" i="11"/>
  <c r="N57" i="11"/>
  <c r="N58" i="11"/>
  <c r="N59" i="11"/>
  <c r="N60" i="11"/>
  <c r="N56" i="11"/>
  <c r="L57" i="11"/>
  <c r="L58" i="11"/>
  <c r="L59" i="11"/>
  <c r="L60" i="11"/>
  <c r="L56" i="11"/>
  <c r="J57" i="11"/>
  <c r="J58" i="11"/>
  <c r="J59" i="11"/>
  <c r="J60" i="11"/>
  <c r="J56" i="11"/>
  <c r="H57" i="11"/>
  <c r="H58" i="11"/>
  <c r="H59" i="11"/>
  <c r="H60" i="11"/>
  <c r="H56" i="11"/>
  <c r="F56" i="11"/>
  <c r="F57" i="11"/>
  <c r="F58" i="11"/>
  <c r="F59" i="11"/>
  <c r="F60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R6" i="11"/>
  <c r="P6" i="11"/>
  <c r="N6" i="11"/>
  <c r="L6" i="11"/>
  <c r="J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6" i="11"/>
  <c r="R5" i="11"/>
  <c r="R4" i="11"/>
  <c r="P5" i="11"/>
  <c r="P4" i="11"/>
  <c r="N5" i="11"/>
  <c r="N4" i="11"/>
  <c r="L5" i="11"/>
  <c r="L4" i="11"/>
  <c r="J5" i="11"/>
  <c r="J4" i="11"/>
  <c r="H5" i="11"/>
  <c r="H4" i="11"/>
  <c r="F5" i="11"/>
  <c r="F4" i="11"/>
</calcChain>
</file>

<file path=xl/sharedStrings.xml><?xml version="1.0" encoding="utf-8"?>
<sst xmlns="http://schemas.openxmlformats.org/spreadsheetml/2006/main" count="256" uniqueCount="144">
  <si>
    <t>Van Muylder Philippe</t>
  </si>
  <si>
    <t>Brans Marleen</t>
  </si>
  <si>
    <t>Dejaer Christian</t>
  </si>
  <si>
    <t>Nakhlé Lise</t>
  </si>
  <si>
    <t>Borremans Tomas :</t>
  </si>
  <si>
    <t>Dufrane Michaël :</t>
  </si>
  <si>
    <t>Frederick Taveirne</t>
  </si>
  <si>
    <t>Koen Mortier</t>
  </si>
  <si>
    <t>Block Jean-Philippe</t>
  </si>
  <si>
    <t>Stijn Croes</t>
  </si>
  <si>
    <t>Tina Martens</t>
  </si>
  <si>
    <t>Willocx Anne</t>
  </si>
  <si>
    <t>Michel Dierick</t>
  </si>
  <si>
    <t>Waarlop Louis :</t>
  </si>
  <si>
    <t>Vanderstichelen Emilie</t>
  </si>
  <si>
    <t>Prade Amandine</t>
  </si>
  <si>
    <t>Van Kets Katrien</t>
  </si>
  <si>
    <t xml:space="preserve">Heyndels Hans </t>
  </si>
  <si>
    <t>Vervoort Katrien</t>
  </si>
  <si>
    <t>Sottiaux Bertrand</t>
  </si>
  <si>
    <t>Becquevort Martine :</t>
  </si>
  <si>
    <t>Rossignol Nicolas :</t>
  </si>
  <si>
    <t>Ferjaoui Jamila :</t>
  </si>
  <si>
    <t>Van Thournout Marc :</t>
  </si>
  <si>
    <t>Kunsch Christian:</t>
  </si>
  <si>
    <t>Somers Matthias:</t>
  </si>
  <si>
    <t>De Pauw Stéphane :</t>
  </si>
  <si>
    <t>Grignard Pierre-Philippe :</t>
  </si>
  <si>
    <t>Edart Vincent :</t>
  </si>
  <si>
    <t>Timperman Kelly :</t>
  </si>
  <si>
    <t>Khourcha Khadija :</t>
  </si>
  <si>
    <t>Galon Stephan</t>
  </si>
  <si>
    <t>Coemans Yves :</t>
  </si>
  <si>
    <t>Hosdey-Radoux Amélie :</t>
  </si>
  <si>
    <t>Theunissen Anne-Françoise</t>
  </si>
  <si>
    <t>Vermiglio Maria :</t>
  </si>
  <si>
    <t xml:space="preserve">Engelaar Bert : </t>
  </si>
  <si>
    <t>Biard Patricia :</t>
  </si>
  <si>
    <t xml:space="preserve">Scholiers Justine : </t>
  </si>
  <si>
    <t>Valgaeren Elke:</t>
  </si>
  <si>
    <t>De Wandeler Cécile :</t>
  </si>
  <si>
    <t>De Corte Linde :</t>
  </si>
  <si>
    <t>Michel De Volder</t>
  </si>
  <si>
    <t>Annick Dermine</t>
  </si>
  <si>
    <t>Locoge Thérèse</t>
  </si>
  <si>
    <t>Devriese Michel</t>
  </si>
  <si>
    <t>Gérard Bruno</t>
  </si>
  <si>
    <t>Snakkers Nathalie</t>
  </si>
  <si>
    <t>Scholiers Justine</t>
  </si>
  <si>
    <t>Buyssens Eric</t>
  </si>
  <si>
    <t>De Geest Greta</t>
  </si>
  <si>
    <t>Fleurquin Ingrid</t>
  </si>
  <si>
    <t>Gorgemans Arnaud</t>
  </si>
  <si>
    <t>Mayne Philippe</t>
  </si>
  <si>
    <t>Michiels Michel</t>
  </si>
  <si>
    <t>Mennekens Herman</t>
  </si>
  <si>
    <t>Rombeaux Jean-Marc</t>
  </si>
  <si>
    <t>Gobert Marjorie</t>
  </si>
  <si>
    <t>Smeets Yves</t>
  </si>
  <si>
    <t>Fredericq Vincent</t>
  </si>
  <si>
    <t>Van Muylem Stefan</t>
  </si>
  <si>
    <t>Cotman Thomas</t>
  </si>
  <si>
    <t>Scheid Xavier</t>
  </si>
  <si>
    <t>Van Lierde Dominique</t>
  </si>
  <si>
    <t>Vankriekinge Sophie</t>
  </si>
  <si>
    <t>Govaerts Michel</t>
  </si>
  <si>
    <t>Deroubaix Emmanuel</t>
  </si>
  <si>
    <t>Dufrane Michaël</t>
  </si>
  <si>
    <t>Ben Hamou Amal</t>
  </si>
  <si>
    <t>Josse Joëlle</t>
  </si>
  <si>
    <t>Horemans Christian</t>
  </si>
  <si>
    <t>Peeters Maarten</t>
  </si>
  <si>
    <t>Regueras Rivas Naïma</t>
  </si>
  <si>
    <t>Lange Bernard</t>
  </si>
  <si>
    <t>Rossignol Nicolas</t>
  </si>
  <si>
    <t>Verheyden Anne</t>
  </si>
  <si>
    <t>Daems Magali</t>
  </si>
  <si>
    <t>Kremer Raphael</t>
  </si>
  <si>
    <t>Ceysens Emmannuelle</t>
  </si>
  <si>
    <t>Delobbe France</t>
  </si>
  <si>
    <t>Crochelet Florence</t>
  </si>
  <si>
    <t>Ligny Chantal</t>
  </si>
  <si>
    <t>Faingnaert Marion</t>
  </si>
  <si>
    <t>Dumont Marc</t>
  </si>
  <si>
    <t>Diop Ndongo</t>
  </si>
  <si>
    <t>ABC</t>
  </si>
  <si>
    <t>Effectieven</t>
  </si>
  <si>
    <t>Plaatsvervangers</t>
  </si>
  <si>
    <t>VC</t>
  </si>
  <si>
    <t>Rik Verhulst</t>
  </si>
  <si>
    <t>Mattheus Pieter-Jan</t>
  </si>
  <si>
    <t>Roggemans Lilith</t>
  </si>
  <si>
    <t>Lejeune Rebecca</t>
  </si>
  <si>
    <t xml:space="preserve">Arnould Marie </t>
  </si>
  <si>
    <t>Lejour Christian</t>
  </si>
  <si>
    <t>Vandenabeele Philippe</t>
  </si>
  <si>
    <t xml:space="preserve">Bossio Silvana </t>
  </si>
  <si>
    <t>De Smet Cathy</t>
  </si>
  <si>
    <t>Paslterman Paul</t>
  </si>
  <si>
    <t>Wery Etienne</t>
  </si>
  <si>
    <t>Willocx Olivier</t>
  </si>
  <si>
    <t>De Smet Luc</t>
  </si>
  <si>
    <t>Bachir Hafida</t>
  </si>
  <si>
    <t>Chabbert Delphine</t>
  </si>
  <si>
    <t>Schadeck  Gaël</t>
  </si>
  <si>
    <t>Goemaere Dieter</t>
  </si>
  <si>
    <t>Degryse Elisabeth</t>
  </si>
  <si>
    <t>Borremans Tomas</t>
  </si>
  <si>
    <t>Brenez Xavier</t>
  </si>
  <si>
    <t>Cools Pierre</t>
  </si>
  <si>
    <t>Sissau Kurt</t>
  </si>
  <si>
    <t>Chanson Alain</t>
  </si>
  <si>
    <t>Destrebecq Anne-Thérèse</t>
  </si>
  <si>
    <t xml:space="preserve">Ceulemans Estelle </t>
  </si>
  <si>
    <t>Praet Jean-Claude</t>
  </si>
  <si>
    <t>Thielens Dirk</t>
  </si>
  <si>
    <t>Wyverkens Mona</t>
  </si>
  <si>
    <t>Regerings-commissarissen</t>
  </si>
  <si>
    <t>Van Rossen Edward</t>
  </si>
  <si>
    <r>
      <t>Daron Cécile</t>
    </r>
    <r>
      <rPr>
        <b/>
        <sz val="8"/>
        <color theme="0" tint="-0.499984740745262"/>
        <rFont val="Calibri"/>
        <family val="2"/>
        <scheme val="minor"/>
      </rPr>
      <t xml:space="preserve"> </t>
    </r>
    <r>
      <rPr>
        <b/>
        <sz val="11"/>
        <color theme="0" tint="-0.499984740745262"/>
        <rFont val="Calibri"/>
        <family val="2"/>
        <scheme val="minor"/>
      </rPr>
      <t xml:space="preserve"> </t>
    </r>
  </si>
  <si>
    <t>100 EUR</t>
  </si>
  <si>
    <t>25 EUR</t>
  </si>
  <si>
    <t>50 EUR</t>
  </si>
  <si>
    <t>lid</t>
  </si>
  <si>
    <t>regeringscommissaris</t>
  </si>
  <si>
    <t xml:space="preserve">De voorzitters en de ondervoorzitters hebben ook voor de voorbereidende vergaderingen recht op een zitpenning van 100 EUR </t>
  </si>
  <si>
    <t>Verschillende leden staan de ontvangen bedragen af aan de instelling die hun aanstelling aan het Verenigd College heeft voorgesteld.</t>
  </si>
  <si>
    <t xml:space="preserve">voorzitter en ondervoorzitter </t>
  </si>
  <si>
    <t>vergoeding per aanwezige zitting</t>
  </si>
  <si>
    <t>Regeringscommissarissen</t>
  </si>
  <si>
    <t>Palsterman Paul</t>
  </si>
  <si>
    <t>Zitpenningen 2018 - Beheerraad Gezondheid en bijstand aan personen // Jetons de présence 2018 - Conseil de gestion Santé et Aide aux personnes</t>
  </si>
  <si>
    <t>aanwezigheid // présence</t>
  </si>
  <si>
    <t>ontvangen bruto bedrag // montant brut reçu</t>
  </si>
  <si>
    <t>Opmerkingen // Remarques</t>
  </si>
  <si>
    <t>voorzitter // président</t>
  </si>
  <si>
    <t>ondervoorzitter // vice-président</t>
  </si>
  <si>
    <t>geen zitpenning // pas de jéton de présence</t>
  </si>
  <si>
    <t>Zitpenningen 2018 - Beheerraad gezinsbijslag // Jétons de présence 2018 - Conseil de gestion Allocations familiales</t>
  </si>
  <si>
    <t>Zitpenningen 2018 - Algemeen Beheerscomité Iriscare // Jetons de présence 2018 - Comité de gestion Iriscare</t>
  </si>
  <si>
    <t>zitpenning vanaf 2020 // jeton de présence à partir de 2020</t>
  </si>
  <si>
    <t>geen zitpenning // pas de jeton de présence</t>
  </si>
  <si>
    <t xml:space="preserve"> geen zitpenning // pas de jeton de présence</t>
  </si>
  <si>
    <t xml:space="preserve">Van Der Looy Gretel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</si>
</sst>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0\ &quot;€&quot;"/>
    <numFmt numFmtId="166" formatCode="#,##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1" applyBorder="1"/>
    <xf numFmtId="0" fontId="0" fillId="0" borderId="9" xfId="0" applyBorder="1"/>
    <xf numFmtId="0" fontId="2" fillId="0" borderId="5" xfId="1" applyFill="1" applyBorder="1"/>
    <xf numFmtId="0" fontId="2" fillId="0" borderId="0" xfId="1"/>
    <xf numFmtId="0" fontId="0" fillId="0" borderId="1" xfId="0" applyFill="1" applyBorder="1"/>
    <xf numFmtId="0" fontId="0" fillId="0" borderId="7" xfId="0" applyFill="1" applyBorder="1"/>
    <xf numFmtId="0" fontId="0" fillId="3" borderId="1" xfId="0" applyFill="1" applyBorder="1"/>
    <xf numFmtId="0" fontId="5" fillId="0" borderId="1" xfId="0" applyFont="1" applyFill="1" applyBorder="1"/>
    <xf numFmtId="0" fontId="2" fillId="0" borderId="1" xfId="1" applyFill="1" applyBorder="1"/>
    <xf numFmtId="0" fontId="0" fillId="4" borderId="1" xfId="0" applyFill="1" applyBorder="1"/>
    <xf numFmtId="0" fontId="6" fillId="0" borderId="0" xfId="0" applyFont="1"/>
    <xf numFmtId="0" fontId="6" fillId="0" borderId="4" xfId="0" applyFont="1" applyBorder="1" applyAlignment="1">
      <alignment vertical="center" wrapText="1"/>
    </xf>
    <xf numFmtId="0" fontId="1" fillId="0" borderId="1" xfId="0" applyFont="1" applyFill="1" applyBorder="1"/>
    <xf numFmtId="0" fontId="0" fillId="0" borderId="7" xfId="0" applyFill="1" applyBorder="1" applyAlignment="1"/>
    <xf numFmtId="0" fontId="3" fillId="0" borderId="7" xfId="0" applyFont="1" applyFill="1" applyBorder="1" applyAlignment="1">
      <alignment vertical="center" wrapText="1"/>
    </xf>
    <xf numFmtId="0" fontId="0" fillId="0" borderId="1" xfId="0" applyFont="1" applyFill="1" applyBorder="1"/>
    <xf numFmtId="0" fontId="5" fillId="0" borderId="7" xfId="0" applyFont="1" applyFill="1" applyBorder="1"/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0" fontId="0" fillId="0" borderId="1" xfId="0" applyFont="1" applyFill="1" applyBorder="1" applyAlignment="1"/>
    <xf numFmtId="0" fontId="8" fillId="0" borderId="1" xfId="0" applyFont="1" applyFill="1" applyBorder="1"/>
    <xf numFmtId="0" fontId="7" fillId="0" borderId="1" xfId="0" applyFont="1" applyFill="1" applyBorder="1"/>
    <xf numFmtId="0" fontId="1" fillId="0" borderId="5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0" fillId="7" borderId="1" xfId="0" applyFill="1" applyBorder="1"/>
    <xf numFmtId="0" fontId="0" fillId="7" borderId="1" xfId="0" applyFont="1" applyFill="1" applyBorder="1"/>
    <xf numFmtId="0" fontId="6" fillId="7" borderId="0" xfId="0" applyFont="1" applyFill="1"/>
    <xf numFmtId="0" fontId="0" fillId="0" borderId="2" xfId="0" applyFill="1" applyBorder="1"/>
    <xf numFmtId="0" fontId="0" fillId="0" borderId="5" xfId="0" applyFill="1" applyBorder="1"/>
    <xf numFmtId="0" fontId="6" fillId="0" borderId="0" xfId="0" applyFont="1" applyFill="1"/>
    <xf numFmtId="0" fontId="0" fillId="0" borderId="0" xfId="0" applyFill="1" applyBorder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5" fillId="8" borderId="1" xfId="0" applyFont="1" applyFill="1" applyBorder="1"/>
    <xf numFmtId="0" fontId="5" fillId="8" borderId="7" xfId="0" applyFont="1" applyFill="1" applyBorder="1"/>
    <xf numFmtId="0" fontId="0" fillId="8" borderId="1" xfId="0" applyFill="1" applyBorder="1"/>
    <xf numFmtId="0" fontId="10" fillId="0" borderId="5" xfId="0" applyFont="1" applyFill="1" applyBorder="1"/>
    <xf numFmtId="0" fontId="0" fillId="0" borderId="1" xfId="0" applyFont="1" applyFill="1" applyBorder="1" applyAlignment="1">
      <alignment vertical="center" wrapText="1"/>
    </xf>
    <xf numFmtId="0" fontId="0" fillId="0" borderId="7" xfId="0" applyBorder="1"/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7" xfId="0" applyFill="1" applyBorder="1" applyAlignment="1">
      <alignment wrapText="1"/>
    </xf>
    <xf numFmtId="0" fontId="8" fillId="0" borderId="1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wrapText="1"/>
    </xf>
    <xf numFmtId="0" fontId="0" fillId="0" borderId="14" xfId="0" applyBorder="1"/>
    <xf numFmtId="0" fontId="0" fillId="0" borderId="15" xfId="0" applyBorder="1"/>
    <xf numFmtId="0" fontId="1" fillId="0" borderId="19" xfId="0" applyFont="1" applyBorder="1"/>
    <xf numFmtId="0" fontId="0" fillId="0" borderId="20" xfId="0" applyFill="1" applyBorder="1"/>
    <xf numFmtId="0" fontId="0" fillId="0" borderId="6" xfId="0" applyFill="1" applyBorder="1"/>
    <xf numFmtId="0" fontId="1" fillId="6" borderId="7" xfId="0" applyFont="1" applyFill="1" applyBorder="1"/>
    <xf numFmtId="0" fontId="0" fillId="0" borderId="10" xfId="0" applyFill="1" applyBorder="1"/>
    <xf numFmtId="0" fontId="0" fillId="6" borderId="8" xfId="0" applyFill="1" applyBorder="1"/>
    <xf numFmtId="0" fontId="0" fillId="6" borderId="7" xfId="0" applyFill="1" applyBorder="1"/>
    <xf numFmtId="0" fontId="0" fillId="6" borderId="7" xfId="0" applyFill="1" applyBorder="1" applyAlignment="1">
      <alignment wrapText="1"/>
    </xf>
    <xf numFmtId="0" fontId="0" fillId="7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3" xfId="0" applyFill="1" applyBorder="1"/>
    <xf numFmtId="0" fontId="0" fillId="7" borderId="9" xfId="0" applyFill="1" applyBorder="1"/>
    <xf numFmtId="0" fontId="0" fillId="0" borderId="23" xfId="0" applyFill="1" applyBorder="1" applyAlignment="1">
      <alignment horizontal="center" vertical="center" wrapText="1"/>
    </xf>
    <xf numFmtId="166" fontId="0" fillId="0" borderId="24" xfId="0" applyNumberFormat="1" applyFill="1" applyBorder="1" applyAlignment="1">
      <alignment horizontal="center" vertical="center" wrapText="1"/>
    </xf>
    <xf numFmtId="0" fontId="0" fillId="0" borderId="25" xfId="0" applyFill="1" applyBorder="1"/>
    <xf numFmtId="165" fontId="0" fillId="0" borderId="26" xfId="0" applyNumberFormat="1" applyFill="1" applyBorder="1"/>
    <xf numFmtId="0" fontId="0" fillId="0" borderId="19" xfId="0" applyBorder="1"/>
    <xf numFmtId="0" fontId="0" fillId="0" borderId="19" xfId="0" applyFill="1" applyBorder="1"/>
    <xf numFmtId="165" fontId="0" fillId="0" borderId="27" xfId="0" applyNumberFormat="1" applyFill="1" applyBorder="1"/>
    <xf numFmtId="0" fontId="0" fillId="6" borderId="19" xfId="0" applyFill="1" applyBorder="1"/>
    <xf numFmtId="0" fontId="0" fillId="7" borderId="19" xfId="0" applyFill="1" applyBorder="1"/>
    <xf numFmtId="0" fontId="0" fillId="7" borderId="27" xfId="0" applyFill="1" applyBorder="1"/>
    <xf numFmtId="0" fontId="0" fillId="0" borderId="27" xfId="0" applyFill="1" applyBorder="1"/>
    <xf numFmtId="0" fontId="0" fillId="0" borderId="27" xfId="0" applyBorder="1"/>
    <xf numFmtId="166" fontId="0" fillId="0" borderId="11" xfId="0" applyNumberFormat="1" applyFill="1" applyBorder="1" applyAlignment="1">
      <alignment horizontal="center" vertical="center" wrapText="1"/>
    </xf>
    <xf numFmtId="165" fontId="0" fillId="0" borderId="8" xfId="0" applyNumberFormat="1" applyFill="1" applyBorder="1"/>
    <xf numFmtId="165" fontId="0" fillId="0" borderId="7" xfId="0" applyNumberFormat="1" applyBorder="1"/>
    <xf numFmtId="165" fontId="0" fillId="0" borderId="7" xfId="0" applyNumberFormat="1" applyFill="1" applyBorder="1"/>
    <xf numFmtId="165" fontId="5" fillId="0" borderId="7" xfId="0" applyNumberFormat="1" applyFont="1" applyBorder="1" applyAlignment="1">
      <alignment horizontal="left"/>
    </xf>
    <xf numFmtId="0" fontId="0" fillId="7" borderId="7" xfId="0" applyFill="1" applyBorder="1"/>
    <xf numFmtId="0" fontId="0" fillId="0" borderId="12" xfId="0" applyBorder="1"/>
    <xf numFmtId="3" fontId="0" fillId="0" borderId="25" xfId="0" applyNumberFormat="1" applyFill="1" applyBorder="1"/>
    <xf numFmtId="3" fontId="0" fillId="0" borderId="19" xfId="0" applyNumberFormat="1" applyFill="1" applyBorder="1"/>
    <xf numFmtId="0" fontId="0" fillId="0" borderId="18" xfId="0" applyBorder="1"/>
    <xf numFmtId="0" fontId="1" fillId="0" borderId="9" xfId="0" applyFont="1" applyBorder="1"/>
    <xf numFmtId="0" fontId="0" fillId="0" borderId="28" xfId="0" applyFill="1" applyBorder="1"/>
    <xf numFmtId="0" fontId="2" fillId="0" borderId="9" xfId="1" applyBorder="1" applyAlignment="1">
      <alignment vertical="center" wrapText="1"/>
    </xf>
    <xf numFmtId="0" fontId="2" fillId="0" borderId="9" xfId="1" applyFill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2" fillId="0" borderId="9" xfId="1" applyBorder="1"/>
    <xf numFmtId="0" fontId="2" fillId="0" borderId="9" xfId="1" applyBorder="1" applyAlignment="1">
      <alignment horizontal="left" vertical="center" wrapText="1"/>
    </xf>
    <xf numFmtId="0" fontId="2" fillId="0" borderId="13" xfId="1" applyBorder="1" applyAlignment="1">
      <alignment wrapText="1"/>
    </xf>
    <xf numFmtId="0" fontId="2" fillId="0" borderId="9" xfId="1" applyBorder="1" applyAlignment="1">
      <alignment wrapText="1"/>
    </xf>
    <xf numFmtId="0" fontId="2" fillId="0" borderId="28" xfId="1" applyFill="1" applyBorder="1" applyAlignment="1">
      <alignment wrapText="1"/>
    </xf>
    <xf numFmtId="166" fontId="0" fillId="0" borderId="26" xfId="0" applyNumberFormat="1" applyFill="1" applyBorder="1"/>
    <xf numFmtId="166" fontId="0" fillId="0" borderId="27" xfId="0" applyNumberFormat="1" applyFill="1" applyBorder="1"/>
    <xf numFmtId="166" fontId="0" fillId="0" borderId="27" xfId="0" applyNumberFormat="1" applyBorder="1"/>
    <xf numFmtId="166" fontId="0" fillId="7" borderId="27" xfId="0" applyNumberFormat="1" applyFill="1" applyBorder="1"/>
    <xf numFmtId="166" fontId="0" fillId="0" borderId="8" xfId="0" applyNumberFormat="1" applyFill="1" applyBorder="1"/>
    <xf numFmtId="166" fontId="0" fillId="0" borderId="7" xfId="0" applyNumberFormat="1" applyFill="1" applyBorder="1"/>
    <xf numFmtId="166" fontId="0" fillId="0" borderId="7" xfId="0" applyNumberFormat="1" applyBorder="1"/>
    <xf numFmtId="166" fontId="0" fillId="7" borderId="7" xfId="0" applyNumberFormat="1" applyFill="1" applyBorder="1"/>
    <xf numFmtId="0" fontId="5" fillId="0" borderId="5" xfId="0" applyFont="1" applyFill="1" applyBorder="1"/>
    <xf numFmtId="0" fontId="11" fillId="9" borderId="14" xfId="0" applyFont="1" applyFill="1" applyBorder="1"/>
    <xf numFmtId="0" fontId="11" fillId="9" borderId="15" xfId="0" applyFont="1" applyFill="1" applyBorder="1"/>
    <xf numFmtId="0" fontId="5" fillId="0" borderId="6" xfId="0" applyFont="1" applyFill="1" applyBorder="1"/>
    <xf numFmtId="0" fontId="3" fillId="6" borderId="7" xfId="0" applyFont="1" applyFill="1" applyBorder="1" applyAlignment="1">
      <alignment vertical="center" wrapText="1"/>
    </xf>
    <xf numFmtId="0" fontId="5" fillId="6" borderId="7" xfId="0" applyFont="1" applyFill="1" applyBorder="1"/>
    <xf numFmtId="0" fontId="0" fillId="8" borderId="19" xfId="0" applyFill="1" applyBorder="1"/>
    <xf numFmtId="166" fontId="0" fillId="8" borderId="27" xfId="0" applyNumberFormat="1" applyFill="1" applyBorder="1"/>
    <xf numFmtId="166" fontId="0" fillId="8" borderId="7" xfId="0" applyNumberFormat="1" applyFill="1" applyBorder="1"/>
    <xf numFmtId="0" fontId="0" fillId="6" borderId="25" xfId="0" applyFill="1" applyBorder="1"/>
    <xf numFmtId="0" fontId="11" fillId="9" borderId="18" xfId="0" applyFont="1" applyFill="1" applyBorder="1"/>
    <xf numFmtId="0" fontId="2" fillId="8" borderId="9" xfId="1" applyFill="1" applyBorder="1" applyAlignment="1">
      <alignment vertical="center" wrapText="1"/>
    </xf>
    <xf numFmtId="0" fontId="15" fillId="0" borderId="7" xfId="0" applyFont="1" applyFill="1" applyBorder="1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/>
    </xf>
    <xf numFmtId="0" fontId="12" fillId="9" borderId="17" xfId="0" applyFont="1" applyFill="1" applyBorder="1" applyAlignment="1">
      <alignment horizontal="center"/>
    </xf>
    <xf numFmtId="0" fontId="12" fillId="9" borderId="18" xfId="0" applyFont="1" applyFill="1" applyBorder="1" applyAlignment="1">
      <alignment horizontal="center"/>
    </xf>
    <xf numFmtId="14" fontId="1" fillId="0" borderId="21" xfId="0" applyNumberFormat="1" applyFont="1" applyFill="1" applyBorder="1" applyAlignment="1">
      <alignment horizontal="center"/>
    </xf>
    <xf numFmtId="14" fontId="1" fillId="0" borderId="22" xfId="0" applyNumberFormat="1" applyFont="1" applyFill="1" applyBorder="1" applyAlignment="1">
      <alignment horizontal="center"/>
    </xf>
    <xf numFmtId="0" fontId="0" fillId="0" borderId="0" xfId="0" applyFont="1" applyAlignment="1">
      <alignment wrapText="1"/>
    </xf>
    <xf numFmtId="0" fontId="13" fillId="9" borderId="16" xfId="0" applyFont="1" applyFill="1" applyBorder="1" applyAlignment="1">
      <alignment horizontal="center"/>
    </xf>
    <xf numFmtId="0" fontId="13" fillId="9" borderId="17" xfId="0" applyFont="1" applyFill="1" applyBorder="1" applyAlignment="1">
      <alignment horizontal="center"/>
    </xf>
    <xf numFmtId="0" fontId="13" fillId="9" borderId="18" xfId="0" applyFont="1" applyFill="1" applyBorder="1" applyAlignment="1">
      <alignment horizontal="center"/>
    </xf>
    <xf numFmtId="0" fontId="14" fillId="9" borderId="16" xfId="0" applyFont="1" applyFill="1" applyBorder="1" applyAlignment="1">
      <alignment horizontal="right"/>
    </xf>
    <xf numFmtId="0" fontId="14" fillId="9" borderId="17" xfId="0" applyFont="1" applyFill="1" applyBorder="1" applyAlignment="1">
      <alignment horizontal="right"/>
    </xf>
    <xf numFmtId="0" fontId="14" fillId="9" borderId="18" xfId="0" applyFont="1" applyFill="1" applyBorder="1" applyAlignment="1">
      <alignment horizontal="right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5" xfId="0" applyFill="1" applyBorder="1" applyAlignment="1">
      <alignment horizontal="left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2"/>
  <sheetViews>
    <sheetView topLeftCell="C19" zoomScale="85" zoomScaleNormal="85" workbookViewId="0">
      <pane xSplit="1" topLeftCell="D1" activePane="topRight" state="frozen"/>
      <selection activeCell="C1" sqref="C1"/>
      <selection pane="topRight" activeCell="S16" sqref="S16"/>
    </sheetView>
  </sheetViews>
  <sheetFormatPr defaultColWidth="8.85546875" defaultRowHeight="15" x14ac:dyDescent="0.25"/>
  <cols>
    <col min="1" max="1" width="6.7109375" style="1" customWidth="1"/>
    <col min="2" max="2" width="17.140625" style="1" customWidth="1"/>
    <col min="3" max="3" width="28.140625" style="18" bestFit="1" customWidth="1"/>
    <col min="4" max="4" width="40.140625" style="59" bestFit="1" customWidth="1"/>
    <col min="5" max="5" width="14.7109375" style="69" bestFit="1" customWidth="1"/>
    <col min="6" max="6" width="13.28515625" style="44" customWidth="1"/>
    <col min="7" max="7" width="14.7109375" style="69" bestFit="1" customWidth="1"/>
    <col min="8" max="8" width="13.28515625" style="44" customWidth="1"/>
    <col min="9" max="9" width="14.7109375" style="69" bestFit="1" customWidth="1"/>
    <col min="10" max="10" width="13.28515625" style="44" customWidth="1"/>
    <col min="11" max="11" width="14.7109375" style="69" bestFit="1" customWidth="1"/>
    <col min="12" max="12" width="12.85546875" style="44" bestFit="1" customWidth="1"/>
    <col min="13" max="13" width="14.7109375" style="69" bestFit="1" customWidth="1"/>
    <col min="14" max="14" width="13.28515625" style="44" customWidth="1"/>
    <col min="15" max="15" width="14.7109375" style="69" bestFit="1" customWidth="1"/>
    <col min="16" max="16" width="13.28515625" style="44" customWidth="1"/>
    <col min="17" max="17" width="14.7109375" style="69" bestFit="1" customWidth="1"/>
    <col min="18" max="18" width="13.28515625" style="76" customWidth="1"/>
    <col min="19" max="19" width="17.7109375" style="4" customWidth="1"/>
    <col min="20" max="20" width="38.28515625" style="1" customWidth="1"/>
    <col min="21" max="21" width="29.42578125" style="1" bestFit="1" customWidth="1"/>
    <col min="22" max="22" width="52.85546875" style="1" customWidth="1"/>
    <col min="23" max="23" width="16.85546875" style="1" customWidth="1"/>
    <col min="24" max="24" width="41.42578125" style="1" customWidth="1"/>
    <col min="25" max="25" width="30.7109375" style="1" customWidth="1"/>
    <col min="26" max="26" width="8.85546875" style="1" customWidth="1"/>
    <col min="27" max="27" width="13.42578125" style="1" customWidth="1"/>
    <col min="28" max="16384" width="8.85546875" style="1"/>
  </cols>
  <sheetData>
    <row r="1" spans="1:51" s="52" customFormat="1" ht="21" x14ac:dyDescent="0.35">
      <c r="A1" s="51"/>
      <c r="C1" s="125" t="s">
        <v>139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7"/>
      <c r="S1" s="86"/>
    </row>
    <row r="2" spans="1:51" s="2" customFormat="1" x14ac:dyDescent="0.25">
      <c r="A2" s="53"/>
      <c r="C2" s="18"/>
      <c r="D2" s="56" t="s">
        <v>134</v>
      </c>
      <c r="E2" s="128">
        <v>43255</v>
      </c>
      <c r="F2" s="129"/>
      <c r="G2" s="128">
        <v>43265</v>
      </c>
      <c r="H2" s="129"/>
      <c r="I2" s="128">
        <v>43284</v>
      </c>
      <c r="J2" s="129"/>
      <c r="K2" s="128">
        <v>43356</v>
      </c>
      <c r="L2" s="129"/>
      <c r="M2" s="128">
        <v>43384</v>
      </c>
      <c r="N2" s="129"/>
      <c r="O2" s="128">
        <v>43412</v>
      </c>
      <c r="P2" s="129"/>
      <c r="Q2" s="128">
        <v>43447</v>
      </c>
      <c r="R2" s="129"/>
      <c r="S2" s="87"/>
    </row>
    <row r="3" spans="1:51" s="55" customFormat="1" ht="60.75" thickBot="1" x14ac:dyDescent="0.3">
      <c r="A3" s="54"/>
      <c r="C3" s="27"/>
      <c r="D3" s="57"/>
      <c r="E3" s="65" t="s">
        <v>132</v>
      </c>
      <c r="F3" s="77" t="s">
        <v>133</v>
      </c>
      <c r="G3" s="65" t="s">
        <v>132</v>
      </c>
      <c r="H3" s="77" t="s">
        <v>133</v>
      </c>
      <c r="I3" s="65" t="s">
        <v>132</v>
      </c>
      <c r="J3" s="77" t="s">
        <v>133</v>
      </c>
      <c r="K3" s="65" t="s">
        <v>132</v>
      </c>
      <c r="L3" s="77" t="s">
        <v>133</v>
      </c>
      <c r="M3" s="65" t="s">
        <v>132</v>
      </c>
      <c r="N3" s="77" t="s">
        <v>133</v>
      </c>
      <c r="O3" s="65" t="s">
        <v>132</v>
      </c>
      <c r="P3" s="77" t="s">
        <v>133</v>
      </c>
      <c r="Q3" s="65" t="s">
        <v>132</v>
      </c>
      <c r="R3" s="66" t="s">
        <v>133</v>
      </c>
      <c r="S3" s="88"/>
    </row>
    <row r="4" spans="1:51" s="32" customFormat="1" x14ac:dyDescent="0.25">
      <c r="A4" s="124" t="s">
        <v>85</v>
      </c>
      <c r="B4" s="123" t="s">
        <v>86</v>
      </c>
      <c r="C4" s="26" t="s">
        <v>0</v>
      </c>
      <c r="D4" s="58" t="s">
        <v>135</v>
      </c>
      <c r="E4" s="67">
        <v>2</v>
      </c>
      <c r="F4" s="78">
        <v>200</v>
      </c>
      <c r="G4" s="67">
        <v>2</v>
      </c>
      <c r="H4" s="78">
        <v>200</v>
      </c>
      <c r="I4" s="84">
        <v>2</v>
      </c>
      <c r="J4" s="78">
        <v>200</v>
      </c>
      <c r="K4" s="84">
        <v>2</v>
      </c>
      <c r="L4" s="78">
        <v>200</v>
      </c>
      <c r="M4" s="84">
        <v>2</v>
      </c>
      <c r="N4" s="78">
        <v>200</v>
      </c>
      <c r="O4" s="84">
        <v>1</v>
      </c>
      <c r="P4" s="78">
        <v>100</v>
      </c>
      <c r="Q4" s="84">
        <v>2</v>
      </c>
      <c r="R4" s="68">
        <v>200</v>
      </c>
      <c r="S4" s="63"/>
      <c r="U4" s="25" t="s">
        <v>128</v>
      </c>
      <c r="Y4" s="5"/>
    </row>
    <row r="5" spans="1:51" x14ac:dyDescent="0.25">
      <c r="A5" s="124"/>
      <c r="B5" s="123"/>
      <c r="C5" s="18" t="s">
        <v>1</v>
      </c>
      <c r="D5" s="59" t="s">
        <v>136</v>
      </c>
      <c r="E5" s="69">
        <v>2</v>
      </c>
      <c r="F5" s="79">
        <v>200</v>
      </c>
      <c r="G5" s="69">
        <v>2</v>
      </c>
      <c r="H5" s="80">
        <v>200</v>
      </c>
      <c r="I5" s="85">
        <v>2</v>
      </c>
      <c r="J5" s="80">
        <v>200</v>
      </c>
      <c r="K5" s="85">
        <v>1</v>
      </c>
      <c r="L5" s="80">
        <v>100</v>
      </c>
      <c r="M5" s="85">
        <v>2</v>
      </c>
      <c r="N5" s="80">
        <v>200</v>
      </c>
      <c r="O5" s="85">
        <v>1</v>
      </c>
      <c r="P5" s="80">
        <v>100</v>
      </c>
      <c r="Q5" s="85">
        <v>1</v>
      </c>
      <c r="R5" s="71">
        <v>100</v>
      </c>
    </row>
    <row r="6" spans="1:51" x14ac:dyDescent="0.25">
      <c r="A6" s="124"/>
      <c r="B6" s="123"/>
      <c r="C6" s="18" t="s">
        <v>3</v>
      </c>
      <c r="D6" s="8"/>
      <c r="E6" s="70">
        <v>1</v>
      </c>
      <c r="F6" s="80">
        <v>25</v>
      </c>
      <c r="G6" s="70">
        <v>1</v>
      </c>
      <c r="H6" s="80">
        <v>25</v>
      </c>
      <c r="I6" s="70">
        <v>1</v>
      </c>
      <c r="J6" s="80">
        <v>25</v>
      </c>
      <c r="K6" s="70">
        <v>1</v>
      </c>
      <c r="L6" s="80">
        <v>25</v>
      </c>
      <c r="M6" s="70"/>
      <c r="N6" s="8"/>
      <c r="O6" s="70">
        <v>1</v>
      </c>
      <c r="P6" s="80">
        <v>25</v>
      </c>
      <c r="Q6" s="70">
        <v>1</v>
      </c>
      <c r="R6" s="71">
        <v>25</v>
      </c>
      <c r="T6" s="20" t="s">
        <v>127</v>
      </c>
      <c r="U6" s="1" t="s">
        <v>120</v>
      </c>
      <c r="Y6" s="3"/>
    </row>
    <row r="7" spans="1:51" ht="13.9" customHeight="1" x14ac:dyDescent="0.25">
      <c r="A7" s="124"/>
      <c r="B7" s="123"/>
      <c r="C7" s="22" t="s">
        <v>116</v>
      </c>
      <c r="D7" s="16"/>
      <c r="F7" s="79"/>
      <c r="I7" s="69">
        <v>1</v>
      </c>
      <c r="J7" s="80">
        <v>25</v>
      </c>
      <c r="K7" s="69">
        <v>1</v>
      </c>
      <c r="L7" s="80">
        <v>25</v>
      </c>
      <c r="M7" s="69">
        <v>1</v>
      </c>
      <c r="N7" s="80">
        <v>25</v>
      </c>
      <c r="O7" s="69">
        <v>1</v>
      </c>
      <c r="P7" s="80">
        <v>25</v>
      </c>
      <c r="Q7" s="69">
        <v>1</v>
      </c>
      <c r="R7" s="71">
        <v>25</v>
      </c>
      <c r="T7" s="20" t="s">
        <v>123</v>
      </c>
      <c r="U7" s="1" t="s">
        <v>121</v>
      </c>
      <c r="Y7" s="3"/>
    </row>
    <row r="8" spans="1:51" x14ac:dyDescent="0.25">
      <c r="A8" s="124"/>
      <c r="B8" s="123"/>
      <c r="C8" s="18" t="s">
        <v>115</v>
      </c>
      <c r="D8" s="8"/>
      <c r="E8" s="70">
        <v>1</v>
      </c>
      <c r="F8" s="80">
        <v>25</v>
      </c>
      <c r="G8" s="70">
        <v>1</v>
      </c>
      <c r="H8" s="80">
        <v>25</v>
      </c>
      <c r="I8" s="70"/>
      <c r="J8" s="8"/>
      <c r="K8" s="70">
        <v>1</v>
      </c>
      <c r="L8" s="80">
        <v>25</v>
      </c>
      <c r="M8" s="70"/>
      <c r="N8" s="8"/>
      <c r="O8" s="70"/>
      <c r="P8" s="8"/>
      <c r="Q8" s="70"/>
      <c r="R8" s="75"/>
      <c r="S8" s="89"/>
      <c r="T8" s="21" t="s">
        <v>124</v>
      </c>
      <c r="U8" s="1" t="s">
        <v>122</v>
      </c>
      <c r="Y8" s="3"/>
    </row>
    <row r="9" spans="1:51" s="7" customFormat="1" ht="15" customHeight="1" x14ac:dyDescent="0.25">
      <c r="A9" s="124"/>
      <c r="B9" s="123"/>
      <c r="C9" s="18" t="s">
        <v>46</v>
      </c>
      <c r="D9" s="8"/>
      <c r="E9" s="70">
        <v>1</v>
      </c>
      <c r="F9" s="80">
        <v>25</v>
      </c>
      <c r="G9" s="70">
        <v>1</v>
      </c>
      <c r="H9" s="80">
        <v>25</v>
      </c>
      <c r="I9" s="70">
        <v>1</v>
      </c>
      <c r="J9" s="80">
        <v>25</v>
      </c>
      <c r="K9" s="70"/>
      <c r="L9" s="8"/>
      <c r="M9" s="70">
        <v>1</v>
      </c>
      <c r="N9" s="80">
        <v>25</v>
      </c>
      <c r="O9" s="70">
        <v>1</v>
      </c>
      <c r="P9" s="80">
        <v>25</v>
      </c>
      <c r="Q9" s="70">
        <v>1</v>
      </c>
      <c r="R9" s="71">
        <v>25</v>
      </c>
      <c r="S9" s="90"/>
      <c r="T9" s="1"/>
      <c r="Y9" s="11"/>
    </row>
    <row r="10" spans="1:51" x14ac:dyDescent="0.25">
      <c r="A10" s="124"/>
      <c r="B10" s="123"/>
      <c r="C10" s="43" t="s">
        <v>114</v>
      </c>
      <c r="D10" s="17"/>
      <c r="E10" s="70">
        <v>1</v>
      </c>
      <c r="F10" s="80">
        <v>25</v>
      </c>
      <c r="G10" s="70"/>
      <c r="H10" s="8"/>
      <c r="I10" s="70">
        <v>1</v>
      </c>
      <c r="J10" s="80">
        <v>25</v>
      </c>
      <c r="K10" s="70"/>
      <c r="L10" s="8"/>
      <c r="M10" s="70">
        <v>1</v>
      </c>
      <c r="N10" s="80">
        <v>25</v>
      </c>
      <c r="O10" s="70">
        <v>1</v>
      </c>
      <c r="P10" s="80">
        <v>25</v>
      </c>
      <c r="Q10" s="70"/>
      <c r="R10" s="75"/>
      <c r="S10" s="91"/>
      <c r="T10" s="20"/>
      <c r="Y10" s="3"/>
    </row>
    <row r="11" spans="1:51" s="7" customFormat="1" x14ac:dyDescent="0.25">
      <c r="A11" s="124"/>
      <c r="B11" s="123"/>
      <c r="C11" s="18" t="s">
        <v>113</v>
      </c>
      <c r="D11" s="8"/>
      <c r="E11" s="70">
        <v>1</v>
      </c>
      <c r="F11" s="80">
        <v>25</v>
      </c>
      <c r="G11" s="70">
        <v>1</v>
      </c>
      <c r="H11" s="80">
        <v>25</v>
      </c>
      <c r="I11" s="70"/>
      <c r="J11" s="8"/>
      <c r="K11" s="70"/>
      <c r="L11" s="8"/>
      <c r="M11" s="70">
        <v>1</v>
      </c>
      <c r="N11" s="80">
        <v>25</v>
      </c>
      <c r="O11" s="70">
        <v>1</v>
      </c>
      <c r="P11" s="80">
        <v>25</v>
      </c>
      <c r="Q11" s="70"/>
      <c r="R11" s="75"/>
      <c r="S11" s="90"/>
      <c r="T11" s="7" t="s">
        <v>125</v>
      </c>
      <c r="Y11" s="11"/>
    </row>
    <row r="12" spans="1:51" s="9" customFormat="1" x14ac:dyDescent="0.25">
      <c r="A12" s="124"/>
      <c r="B12" s="123"/>
      <c r="C12" s="18" t="s">
        <v>112</v>
      </c>
      <c r="D12" s="8"/>
      <c r="E12" s="70"/>
      <c r="F12" s="80"/>
      <c r="G12" s="70"/>
      <c r="H12" s="8"/>
      <c r="I12" s="70"/>
      <c r="J12" s="8"/>
      <c r="K12" s="70"/>
      <c r="L12" s="8"/>
      <c r="M12" s="70"/>
      <c r="N12" s="8"/>
      <c r="O12" s="70"/>
      <c r="P12" s="8"/>
      <c r="Q12" s="70"/>
      <c r="R12" s="75"/>
      <c r="S12" s="90"/>
      <c r="T12" s="130" t="s">
        <v>126</v>
      </c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</row>
    <row r="13" spans="1:51" x14ac:dyDescent="0.25">
      <c r="A13" s="124"/>
      <c r="B13" s="123"/>
      <c r="C13" s="18" t="s">
        <v>110</v>
      </c>
      <c r="D13" s="8"/>
      <c r="F13" s="80"/>
      <c r="H13" s="8"/>
      <c r="J13" s="8"/>
      <c r="K13" s="70"/>
      <c r="L13" s="8"/>
      <c r="M13" s="70"/>
      <c r="N13" s="8"/>
      <c r="P13" s="8"/>
      <c r="Q13" s="70"/>
      <c r="R13" s="75"/>
      <c r="S13" s="90"/>
      <c r="T13" s="21"/>
      <c r="U13" s="7"/>
      <c r="V13" s="7"/>
      <c r="W13" s="7"/>
      <c r="X13" s="7"/>
      <c r="Y13" s="11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</row>
    <row r="14" spans="1:51" s="9" customFormat="1" x14ac:dyDescent="0.25">
      <c r="A14" s="124"/>
      <c r="B14" s="123"/>
      <c r="C14" s="18" t="s">
        <v>107</v>
      </c>
      <c r="D14" s="8"/>
      <c r="E14" s="70"/>
      <c r="F14" s="80"/>
      <c r="G14" s="70"/>
      <c r="H14" s="8"/>
      <c r="I14" s="70"/>
      <c r="J14" s="8"/>
      <c r="K14" s="70"/>
      <c r="L14" s="8"/>
      <c r="M14" s="70"/>
      <c r="N14" s="8"/>
      <c r="O14" s="70"/>
      <c r="P14" s="8"/>
      <c r="Q14" s="70"/>
      <c r="R14" s="75"/>
      <c r="S14" s="90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</row>
    <row r="15" spans="1:51" x14ac:dyDescent="0.25">
      <c r="A15" s="124"/>
      <c r="B15" s="123"/>
      <c r="C15" s="18" t="s">
        <v>67</v>
      </c>
      <c r="D15" s="8"/>
      <c r="E15" s="69">
        <v>1</v>
      </c>
      <c r="F15" s="80">
        <v>25</v>
      </c>
      <c r="G15" s="69">
        <v>1</v>
      </c>
      <c r="H15" s="80">
        <v>25</v>
      </c>
      <c r="J15" s="8"/>
      <c r="K15" s="70">
        <v>1</v>
      </c>
      <c r="L15" s="80">
        <v>25</v>
      </c>
      <c r="M15" s="70"/>
      <c r="N15" s="8"/>
      <c r="O15" s="69">
        <v>1</v>
      </c>
      <c r="P15" s="80">
        <v>25</v>
      </c>
      <c r="Q15" s="70">
        <v>1</v>
      </c>
      <c r="R15" s="71">
        <v>25</v>
      </c>
      <c r="S15" s="90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</row>
    <row r="16" spans="1:51" x14ac:dyDescent="0.25">
      <c r="A16" s="124"/>
      <c r="B16" s="123"/>
      <c r="C16" s="18" t="s">
        <v>106</v>
      </c>
      <c r="D16" s="8"/>
      <c r="E16" s="70">
        <v>1</v>
      </c>
      <c r="F16" s="80">
        <v>25</v>
      </c>
      <c r="G16" s="70">
        <v>1</v>
      </c>
      <c r="H16" s="80">
        <v>25</v>
      </c>
      <c r="I16" s="70"/>
      <c r="J16" s="8"/>
      <c r="K16" s="70"/>
      <c r="L16" s="8"/>
      <c r="M16" s="70">
        <v>1</v>
      </c>
      <c r="N16" s="80">
        <v>25</v>
      </c>
      <c r="O16" s="70"/>
      <c r="P16" s="8"/>
      <c r="Q16" s="70"/>
      <c r="R16" s="75"/>
      <c r="S16" s="90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s="7" customFormat="1" x14ac:dyDescent="0.25">
      <c r="A17" s="124"/>
      <c r="B17" s="123"/>
      <c r="C17" s="18" t="s">
        <v>108</v>
      </c>
      <c r="D17" s="8"/>
      <c r="E17" s="70"/>
      <c r="F17" s="80"/>
      <c r="G17" s="70"/>
      <c r="H17" s="8"/>
      <c r="I17" s="70"/>
      <c r="J17" s="8"/>
      <c r="K17" s="70"/>
      <c r="L17" s="8"/>
      <c r="M17" s="70"/>
      <c r="N17" s="8"/>
      <c r="O17" s="70">
        <v>1</v>
      </c>
      <c r="P17" s="80">
        <v>25</v>
      </c>
      <c r="Q17" s="70"/>
      <c r="R17" s="75"/>
      <c r="S17" s="90"/>
    </row>
    <row r="18" spans="1:51" ht="30" x14ac:dyDescent="0.25">
      <c r="A18" s="124"/>
      <c r="B18" s="123"/>
      <c r="C18" s="23" t="s">
        <v>109</v>
      </c>
      <c r="D18" s="60" t="s">
        <v>137</v>
      </c>
      <c r="E18" s="70">
        <v>1</v>
      </c>
      <c r="F18" s="80"/>
      <c r="G18" s="70">
        <v>1</v>
      </c>
      <c r="H18" s="80"/>
      <c r="I18" s="70">
        <v>1</v>
      </c>
      <c r="J18" s="80"/>
      <c r="K18" s="70">
        <v>1</v>
      </c>
      <c r="L18" s="80"/>
      <c r="M18" s="70">
        <v>1</v>
      </c>
      <c r="N18" s="80"/>
      <c r="O18" s="70"/>
      <c r="P18" s="8"/>
      <c r="Q18" s="70">
        <v>1</v>
      </c>
      <c r="R18" s="71"/>
      <c r="S18" s="90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x14ac:dyDescent="0.25">
      <c r="A19" s="124"/>
      <c r="B19" s="123"/>
      <c r="C19" s="18" t="s">
        <v>55</v>
      </c>
      <c r="D19" s="8"/>
      <c r="E19" s="69">
        <v>1</v>
      </c>
      <c r="F19" s="80">
        <v>25</v>
      </c>
      <c r="H19" s="8"/>
      <c r="I19" s="69">
        <v>1</v>
      </c>
      <c r="J19" s="80">
        <v>25</v>
      </c>
      <c r="K19" s="70">
        <v>1</v>
      </c>
      <c r="L19" s="80">
        <v>25</v>
      </c>
      <c r="M19" s="70">
        <v>1</v>
      </c>
      <c r="N19" s="80">
        <v>25</v>
      </c>
      <c r="P19" s="8"/>
      <c r="Q19" s="70"/>
      <c r="R19" s="75"/>
      <c r="S19" s="90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x14ac:dyDescent="0.25">
      <c r="A20" s="124"/>
      <c r="B20" s="123"/>
      <c r="C20" s="18" t="s">
        <v>53</v>
      </c>
      <c r="D20" s="8"/>
      <c r="E20" s="69">
        <v>1</v>
      </c>
      <c r="F20" s="80">
        <v>25</v>
      </c>
      <c r="H20" s="8"/>
      <c r="J20" s="8"/>
      <c r="K20" s="70">
        <v>1</v>
      </c>
      <c r="L20" s="80">
        <v>25</v>
      </c>
      <c r="M20" s="70"/>
      <c r="N20" s="8"/>
      <c r="P20" s="8"/>
      <c r="Q20" s="70"/>
      <c r="R20" s="75"/>
      <c r="S20" s="90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 s="9" customFormat="1" ht="30" x14ac:dyDescent="0.25">
      <c r="A21" s="124"/>
      <c r="B21" s="123"/>
      <c r="C21" s="23" t="s">
        <v>119</v>
      </c>
      <c r="D21" s="60" t="s">
        <v>137</v>
      </c>
      <c r="E21" s="72"/>
      <c r="F21" s="80"/>
      <c r="G21" s="72">
        <v>1</v>
      </c>
      <c r="H21" s="80"/>
      <c r="I21" s="72">
        <v>1</v>
      </c>
      <c r="J21" s="80"/>
      <c r="K21" s="70">
        <v>1</v>
      </c>
      <c r="L21" s="80"/>
      <c r="M21" s="70"/>
      <c r="N21" s="8"/>
      <c r="O21" s="72">
        <v>1</v>
      </c>
      <c r="P21" s="80"/>
      <c r="Q21" s="70"/>
      <c r="R21" s="75"/>
      <c r="S21" s="90"/>
      <c r="T21" s="1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 x14ac:dyDescent="0.25">
      <c r="A22" s="124"/>
      <c r="B22" s="123"/>
      <c r="C22" s="18" t="s">
        <v>79</v>
      </c>
      <c r="D22" s="8"/>
      <c r="E22" s="69">
        <v>1</v>
      </c>
      <c r="F22" s="80">
        <v>25</v>
      </c>
      <c r="K22" s="69">
        <v>1</v>
      </c>
      <c r="L22" s="80">
        <v>25</v>
      </c>
      <c r="Q22" s="69">
        <v>1</v>
      </c>
      <c r="R22" s="71">
        <v>25</v>
      </c>
      <c r="S22" s="89"/>
      <c r="Y22" s="3"/>
    </row>
    <row r="23" spans="1:51" x14ac:dyDescent="0.25">
      <c r="A23" s="124"/>
      <c r="B23" s="123"/>
      <c r="C23" s="18" t="s">
        <v>105</v>
      </c>
      <c r="D23" s="8"/>
      <c r="E23" s="70">
        <v>1</v>
      </c>
      <c r="F23" s="80">
        <v>25</v>
      </c>
      <c r="G23" s="70"/>
      <c r="H23" s="8"/>
      <c r="I23" s="70"/>
      <c r="J23" s="8"/>
      <c r="K23" s="70"/>
      <c r="L23" s="8"/>
      <c r="M23" s="70"/>
      <c r="N23" s="8"/>
      <c r="O23" s="70"/>
      <c r="P23" s="8"/>
      <c r="Q23" s="70"/>
      <c r="R23" s="75"/>
      <c r="S23" s="89"/>
    </row>
    <row r="24" spans="1:51" x14ac:dyDescent="0.25">
      <c r="A24" s="124"/>
      <c r="B24" s="123"/>
      <c r="C24" s="18" t="s">
        <v>111</v>
      </c>
      <c r="D24" s="8"/>
      <c r="E24" s="69">
        <v>1</v>
      </c>
      <c r="F24" s="80">
        <v>25</v>
      </c>
      <c r="G24" s="69">
        <v>1</v>
      </c>
      <c r="H24" s="80">
        <v>25</v>
      </c>
      <c r="I24" s="69">
        <v>1</v>
      </c>
      <c r="J24" s="80">
        <v>25</v>
      </c>
      <c r="K24" s="69">
        <v>1</v>
      </c>
      <c r="L24" s="80">
        <v>25</v>
      </c>
      <c r="M24" s="69">
        <v>1</v>
      </c>
      <c r="N24" s="80">
        <v>25</v>
      </c>
      <c r="O24" s="69">
        <v>1</v>
      </c>
      <c r="P24" s="80">
        <v>25</v>
      </c>
      <c r="Q24" s="69">
        <v>1</v>
      </c>
      <c r="R24" s="71">
        <v>25</v>
      </c>
      <c r="S24" s="89"/>
      <c r="Y24" s="3"/>
    </row>
    <row r="25" spans="1:51" x14ac:dyDescent="0.25">
      <c r="A25" s="124"/>
      <c r="B25" s="123"/>
      <c r="C25" s="18" t="s">
        <v>104</v>
      </c>
      <c r="D25" s="8"/>
      <c r="E25" s="70">
        <v>1</v>
      </c>
      <c r="F25" s="80">
        <v>25</v>
      </c>
      <c r="G25" s="70">
        <v>1</v>
      </c>
      <c r="H25" s="80">
        <v>25</v>
      </c>
      <c r="I25" s="70"/>
      <c r="J25" s="8"/>
      <c r="K25" s="70"/>
      <c r="L25" s="8"/>
      <c r="M25" s="70">
        <v>1</v>
      </c>
      <c r="N25" s="80">
        <v>25</v>
      </c>
      <c r="O25" s="70"/>
      <c r="P25" s="8"/>
      <c r="Q25" s="70"/>
      <c r="R25" s="75"/>
      <c r="S25" s="89"/>
      <c r="Y25" s="3"/>
    </row>
    <row r="26" spans="1:51" x14ac:dyDescent="0.25">
      <c r="A26" s="124"/>
      <c r="B26" s="123"/>
      <c r="C26" s="18" t="s">
        <v>103</v>
      </c>
      <c r="D26" s="8"/>
      <c r="E26" s="70">
        <v>1</v>
      </c>
      <c r="F26" s="80">
        <v>25</v>
      </c>
      <c r="G26" s="70"/>
      <c r="H26" s="8"/>
      <c r="I26" s="70"/>
      <c r="J26" s="8"/>
      <c r="K26" s="70">
        <v>1</v>
      </c>
      <c r="L26" s="80">
        <v>25</v>
      </c>
      <c r="M26" s="70">
        <v>1</v>
      </c>
      <c r="N26" s="80">
        <v>25</v>
      </c>
      <c r="O26" s="70">
        <v>1</v>
      </c>
      <c r="P26" s="80">
        <v>25</v>
      </c>
      <c r="Q26" s="70"/>
      <c r="R26" s="75"/>
      <c r="S26" s="89"/>
      <c r="Y26" s="3"/>
    </row>
    <row r="27" spans="1:51" x14ac:dyDescent="0.25">
      <c r="A27" s="124"/>
      <c r="B27" s="123"/>
      <c r="C27" s="18" t="s">
        <v>102</v>
      </c>
      <c r="D27" s="8"/>
      <c r="E27" s="70">
        <v>1</v>
      </c>
      <c r="F27" s="80">
        <v>25</v>
      </c>
      <c r="G27" s="70">
        <v>1</v>
      </c>
      <c r="H27" s="80">
        <v>25</v>
      </c>
      <c r="I27" s="70"/>
      <c r="J27" s="8"/>
      <c r="K27" s="70">
        <v>1</v>
      </c>
      <c r="L27" s="80">
        <v>25</v>
      </c>
      <c r="M27" s="70">
        <v>1</v>
      </c>
      <c r="N27" s="80">
        <v>25</v>
      </c>
      <c r="O27" s="70">
        <v>1</v>
      </c>
      <c r="P27" s="80">
        <v>25</v>
      </c>
      <c r="Q27" s="70">
        <v>1</v>
      </c>
      <c r="R27" s="71">
        <v>25</v>
      </c>
      <c r="S27" s="89"/>
    </row>
    <row r="28" spans="1:51" x14ac:dyDescent="0.25">
      <c r="A28" s="124"/>
      <c r="B28" s="123"/>
      <c r="C28" s="18" t="s">
        <v>101</v>
      </c>
      <c r="D28" s="8"/>
      <c r="F28" s="79"/>
      <c r="K28" s="69">
        <v>1</v>
      </c>
      <c r="L28" s="80">
        <v>25</v>
      </c>
      <c r="M28" s="69">
        <v>1</v>
      </c>
      <c r="N28" s="80">
        <v>25</v>
      </c>
      <c r="O28" s="69">
        <v>1</v>
      </c>
      <c r="P28" s="80">
        <v>25</v>
      </c>
      <c r="Q28" s="69">
        <v>1</v>
      </c>
      <c r="R28" s="71">
        <v>25</v>
      </c>
      <c r="S28" s="89"/>
    </row>
    <row r="29" spans="1:51" ht="30" x14ac:dyDescent="0.25">
      <c r="A29" s="124"/>
      <c r="B29" s="123"/>
      <c r="C29" s="24" t="s">
        <v>6</v>
      </c>
      <c r="D29" s="50" t="s">
        <v>140</v>
      </c>
      <c r="E29" s="69">
        <v>1</v>
      </c>
      <c r="F29" s="80"/>
      <c r="G29" s="69">
        <v>1</v>
      </c>
      <c r="H29" s="80"/>
      <c r="I29" s="69">
        <v>1</v>
      </c>
      <c r="J29" s="80"/>
      <c r="K29" s="69">
        <v>1</v>
      </c>
      <c r="L29" s="80"/>
      <c r="M29" s="69">
        <v>1</v>
      </c>
      <c r="N29" s="80"/>
      <c r="O29" s="69">
        <v>1</v>
      </c>
      <c r="P29" s="80"/>
      <c r="S29" s="92"/>
      <c r="Y29" s="3"/>
    </row>
    <row r="30" spans="1:51" ht="30" x14ac:dyDescent="0.25">
      <c r="A30" s="124"/>
      <c r="B30" s="123"/>
      <c r="C30" s="24" t="s">
        <v>7</v>
      </c>
      <c r="D30" s="50" t="s">
        <v>140</v>
      </c>
      <c r="E30" s="70">
        <v>1</v>
      </c>
      <c r="F30" s="80"/>
      <c r="G30" s="70">
        <v>1</v>
      </c>
      <c r="H30" s="80"/>
      <c r="I30" s="70"/>
      <c r="J30" s="8"/>
      <c r="K30" s="70">
        <v>1</v>
      </c>
      <c r="L30" s="80"/>
      <c r="M30" s="70"/>
      <c r="N30" s="8"/>
      <c r="O30" s="70"/>
      <c r="P30" s="8"/>
      <c r="Q30" s="70"/>
      <c r="R30" s="75"/>
      <c r="S30" s="89"/>
    </row>
    <row r="31" spans="1:51" x14ac:dyDescent="0.25">
      <c r="A31" s="124"/>
      <c r="B31" s="124" t="s">
        <v>87</v>
      </c>
      <c r="C31" s="43" t="s">
        <v>100</v>
      </c>
      <c r="D31" s="19"/>
      <c r="E31" s="70">
        <v>1</v>
      </c>
      <c r="F31" s="80">
        <v>25</v>
      </c>
      <c r="G31" s="70"/>
      <c r="H31" s="8"/>
      <c r="I31" s="70"/>
      <c r="J31" s="8"/>
      <c r="K31" s="70"/>
      <c r="L31" s="8"/>
      <c r="M31" s="70"/>
      <c r="N31" s="8"/>
      <c r="O31" s="70"/>
      <c r="P31" s="8"/>
      <c r="Q31" s="70"/>
      <c r="R31" s="75"/>
      <c r="S31" s="89"/>
    </row>
    <row r="32" spans="1:51" x14ac:dyDescent="0.25">
      <c r="A32" s="124"/>
      <c r="B32" s="124"/>
      <c r="C32" s="45" t="s">
        <v>45</v>
      </c>
      <c r="D32" s="8"/>
      <c r="E32" s="70"/>
      <c r="F32" s="80"/>
      <c r="G32" s="70"/>
      <c r="H32" s="8"/>
      <c r="I32" s="70"/>
      <c r="J32" s="8"/>
      <c r="K32" s="70"/>
      <c r="L32" s="8"/>
      <c r="M32" s="70"/>
      <c r="N32" s="8"/>
      <c r="O32" s="70"/>
      <c r="P32" s="8"/>
      <c r="Q32" s="70"/>
      <c r="R32" s="75"/>
      <c r="S32" s="89"/>
    </row>
    <row r="33" spans="1:25" ht="30" x14ac:dyDescent="0.25">
      <c r="A33" s="124"/>
      <c r="B33" s="124"/>
      <c r="C33" s="48" t="s">
        <v>99</v>
      </c>
      <c r="D33" s="60" t="s">
        <v>137</v>
      </c>
      <c r="E33" s="70"/>
      <c r="F33" s="80"/>
      <c r="G33" s="70"/>
      <c r="H33" s="8"/>
      <c r="I33" s="70"/>
      <c r="J33" s="8"/>
      <c r="K33" s="70"/>
      <c r="L33" s="8"/>
      <c r="M33" s="70"/>
      <c r="N33" s="8"/>
      <c r="O33" s="70"/>
      <c r="P33" s="8"/>
      <c r="Q33" s="70">
        <v>1</v>
      </c>
      <c r="R33" s="71"/>
      <c r="S33" s="89"/>
      <c r="Y33" s="3"/>
    </row>
    <row r="34" spans="1:25" x14ac:dyDescent="0.25">
      <c r="A34" s="124"/>
      <c r="B34" s="124"/>
      <c r="C34" s="18" t="s">
        <v>2</v>
      </c>
      <c r="D34" s="8"/>
      <c r="E34" s="70"/>
      <c r="F34" s="80"/>
      <c r="G34" s="70">
        <v>1</v>
      </c>
      <c r="H34" s="80">
        <v>25</v>
      </c>
      <c r="I34" s="70"/>
      <c r="J34" s="8"/>
      <c r="K34" s="70">
        <v>1</v>
      </c>
      <c r="L34" s="80">
        <v>25</v>
      </c>
      <c r="M34" s="70"/>
      <c r="N34" s="8"/>
      <c r="O34" s="70"/>
      <c r="P34" s="8"/>
      <c r="Q34" s="70"/>
      <c r="R34" s="75"/>
      <c r="S34" s="89"/>
      <c r="Y34" s="3"/>
    </row>
    <row r="35" spans="1:25" x14ac:dyDescent="0.25">
      <c r="A35" s="124"/>
      <c r="B35" s="124"/>
      <c r="C35" s="43" t="s">
        <v>118</v>
      </c>
      <c r="D35" s="8"/>
      <c r="E35" s="70"/>
      <c r="F35" s="80"/>
      <c r="G35" s="70"/>
      <c r="H35" s="8"/>
      <c r="I35" s="70"/>
      <c r="J35" s="8"/>
      <c r="K35" s="70"/>
      <c r="L35" s="8"/>
      <c r="M35" s="70"/>
      <c r="N35" s="8"/>
      <c r="O35" s="70"/>
      <c r="P35" s="8"/>
      <c r="Q35" s="70"/>
      <c r="R35" s="75"/>
      <c r="S35" s="89"/>
    </row>
    <row r="36" spans="1:25" x14ac:dyDescent="0.25">
      <c r="A36" s="124"/>
      <c r="B36" s="124"/>
      <c r="C36" s="43" t="s">
        <v>49</v>
      </c>
      <c r="D36" s="8"/>
      <c r="F36" s="80"/>
      <c r="G36" s="69">
        <v>1</v>
      </c>
      <c r="H36" s="80">
        <v>25</v>
      </c>
      <c r="I36" s="69">
        <v>1</v>
      </c>
      <c r="J36" s="80">
        <v>25</v>
      </c>
      <c r="K36" s="70">
        <v>1</v>
      </c>
      <c r="L36" s="80">
        <v>25</v>
      </c>
      <c r="M36" s="70">
        <v>1</v>
      </c>
      <c r="N36" s="80">
        <v>25</v>
      </c>
      <c r="O36" s="69">
        <v>1</v>
      </c>
      <c r="P36" s="80">
        <v>25</v>
      </c>
      <c r="Q36" s="70">
        <v>1</v>
      </c>
      <c r="R36" s="71">
        <v>25</v>
      </c>
      <c r="S36" s="89"/>
    </row>
    <row r="37" spans="1:25" x14ac:dyDescent="0.25">
      <c r="A37" s="124"/>
      <c r="B37" s="124"/>
      <c r="C37" s="43" t="s">
        <v>130</v>
      </c>
      <c r="D37" s="8"/>
      <c r="E37" s="69">
        <v>1</v>
      </c>
      <c r="F37" s="80">
        <v>25</v>
      </c>
      <c r="G37" s="69">
        <v>1</v>
      </c>
      <c r="H37" s="80">
        <v>25</v>
      </c>
      <c r="I37" s="69">
        <v>1</v>
      </c>
      <c r="J37" s="80">
        <v>25</v>
      </c>
      <c r="K37" s="70">
        <v>1</v>
      </c>
      <c r="L37" s="80">
        <v>25</v>
      </c>
      <c r="M37" s="70">
        <v>1</v>
      </c>
      <c r="N37" s="80">
        <v>25</v>
      </c>
      <c r="O37" s="69">
        <v>1</v>
      </c>
      <c r="P37" s="80">
        <v>25</v>
      </c>
      <c r="Q37" s="70"/>
      <c r="R37" s="75"/>
      <c r="S37" s="89"/>
    </row>
    <row r="38" spans="1:25" x14ac:dyDescent="0.25">
      <c r="A38" s="124"/>
      <c r="B38" s="124"/>
      <c r="C38" s="49" t="s">
        <v>97</v>
      </c>
      <c r="D38" s="117"/>
      <c r="F38" s="81"/>
      <c r="G38" s="70"/>
      <c r="H38" s="83"/>
      <c r="I38" s="70"/>
    </row>
    <row r="39" spans="1:25" x14ac:dyDescent="0.25">
      <c r="A39" s="124"/>
      <c r="B39" s="124"/>
      <c r="C39" s="43" t="s">
        <v>96</v>
      </c>
      <c r="D39" s="8"/>
      <c r="E39" s="70">
        <v>1</v>
      </c>
      <c r="F39" s="80">
        <v>25</v>
      </c>
      <c r="G39" s="70"/>
      <c r="H39" s="8"/>
      <c r="I39" s="70"/>
      <c r="J39" s="8"/>
      <c r="K39" s="70"/>
      <c r="M39" s="70"/>
      <c r="N39" s="8"/>
      <c r="O39" s="70"/>
      <c r="P39" s="8"/>
      <c r="Q39" s="70"/>
      <c r="R39" s="75"/>
      <c r="S39" s="89"/>
    </row>
    <row r="40" spans="1:25" x14ac:dyDescent="0.25">
      <c r="A40" s="124"/>
      <c r="B40" s="124"/>
      <c r="C40" s="43" t="s">
        <v>95</v>
      </c>
      <c r="D40" s="8"/>
      <c r="E40" s="70"/>
      <c r="F40" s="80"/>
      <c r="G40" s="70">
        <v>1</v>
      </c>
      <c r="H40" s="80">
        <v>25</v>
      </c>
      <c r="I40" s="70"/>
      <c r="J40" s="8"/>
      <c r="K40" s="70"/>
      <c r="L40" s="8"/>
      <c r="M40" s="70">
        <v>1</v>
      </c>
      <c r="N40" s="80">
        <v>25</v>
      </c>
      <c r="O40" s="70"/>
      <c r="P40" s="8"/>
      <c r="Q40" s="70"/>
      <c r="R40" s="75"/>
      <c r="S40" s="93"/>
      <c r="Y40" s="3"/>
    </row>
    <row r="41" spans="1:25" x14ac:dyDescent="0.25">
      <c r="A41" s="124"/>
      <c r="B41" s="124"/>
      <c r="C41" s="18" t="s">
        <v>16</v>
      </c>
      <c r="D41" s="8"/>
      <c r="E41" s="70"/>
      <c r="F41" s="80"/>
      <c r="G41" s="70"/>
      <c r="H41" s="8"/>
      <c r="I41" s="70"/>
      <c r="J41" s="8"/>
      <c r="K41" s="70"/>
      <c r="L41" s="8"/>
      <c r="M41" s="70"/>
      <c r="N41" s="8"/>
      <c r="O41" s="70"/>
      <c r="P41" s="8"/>
      <c r="Q41" s="70"/>
      <c r="R41" s="75"/>
      <c r="S41" s="89"/>
      <c r="Y41" s="3"/>
    </row>
    <row r="42" spans="1:25" x14ac:dyDescent="0.25">
      <c r="A42" s="124"/>
      <c r="B42" s="124"/>
      <c r="C42" s="43" t="s">
        <v>15</v>
      </c>
      <c r="D42" s="8"/>
      <c r="E42" s="69">
        <v>1</v>
      </c>
      <c r="F42" s="80">
        <v>25</v>
      </c>
      <c r="G42" s="69">
        <v>1</v>
      </c>
      <c r="H42" s="80">
        <v>25</v>
      </c>
      <c r="I42" s="69">
        <v>1</v>
      </c>
      <c r="J42" s="80">
        <v>25</v>
      </c>
      <c r="K42" s="69">
        <v>1</v>
      </c>
      <c r="L42" s="80">
        <v>25</v>
      </c>
      <c r="M42" s="69">
        <v>1</v>
      </c>
      <c r="N42" s="80">
        <v>25</v>
      </c>
      <c r="Q42" s="69">
        <v>1</v>
      </c>
      <c r="R42" s="71">
        <v>25</v>
      </c>
      <c r="S42" s="89"/>
    </row>
    <row r="43" spans="1:25" x14ac:dyDescent="0.25">
      <c r="A43" s="124"/>
      <c r="B43" s="124"/>
      <c r="C43" s="43" t="s">
        <v>17</v>
      </c>
      <c r="D43" s="8"/>
      <c r="F43" s="79"/>
      <c r="S43" s="89"/>
    </row>
    <row r="44" spans="1:25" x14ac:dyDescent="0.25">
      <c r="A44" s="124"/>
      <c r="B44" s="124"/>
      <c r="C44" s="18" t="s">
        <v>18</v>
      </c>
      <c r="D44" s="8"/>
      <c r="F44" s="80"/>
      <c r="G44" s="70"/>
      <c r="H44" s="8"/>
      <c r="I44" s="70"/>
      <c r="J44" s="8"/>
      <c r="K44" s="70"/>
      <c r="M44" s="70"/>
      <c r="N44" s="8"/>
      <c r="O44" s="70">
        <v>1</v>
      </c>
      <c r="P44" s="80">
        <v>25</v>
      </c>
      <c r="Q44" s="70"/>
      <c r="R44" s="75"/>
      <c r="S44" s="89"/>
      <c r="Y44" s="3"/>
    </row>
    <row r="45" spans="1:25" x14ac:dyDescent="0.25">
      <c r="A45" s="124"/>
      <c r="B45" s="124"/>
      <c r="C45" s="18" t="s">
        <v>14</v>
      </c>
      <c r="D45" s="8"/>
      <c r="E45" s="70"/>
      <c r="F45" s="79"/>
      <c r="I45" s="69">
        <v>1</v>
      </c>
      <c r="J45" s="80">
        <v>25</v>
      </c>
      <c r="L45" s="8"/>
      <c r="M45" s="69">
        <v>1</v>
      </c>
      <c r="N45" s="80">
        <v>25</v>
      </c>
      <c r="Q45" s="69">
        <v>1</v>
      </c>
      <c r="R45" s="71">
        <v>25</v>
      </c>
      <c r="S45" s="89"/>
    </row>
    <row r="46" spans="1:25" ht="30" x14ac:dyDescent="0.25">
      <c r="A46" s="124"/>
      <c r="B46" s="124"/>
      <c r="C46" s="48" t="s">
        <v>94</v>
      </c>
      <c r="D46" s="60" t="s">
        <v>137</v>
      </c>
      <c r="F46" s="80"/>
      <c r="G46" s="70"/>
      <c r="H46" s="8"/>
      <c r="I46" s="70"/>
      <c r="J46" s="8"/>
      <c r="K46" s="70"/>
      <c r="M46" s="70">
        <v>1</v>
      </c>
      <c r="N46" s="80"/>
      <c r="O46" s="70"/>
      <c r="P46" s="8"/>
      <c r="Q46" s="70">
        <v>1</v>
      </c>
      <c r="R46" s="71"/>
      <c r="S46" s="89"/>
    </row>
    <row r="47" spans="1:25" x14ac:dyDescent="0.25">
      <c r="A47" s="124"/>
      <c r="B47" s="124"/>
      <c r="C47" s="43" t="s">
        <v>59</v>
      </c>
      <c r="D47" s="8"/>
      <c r="E47" s="70"/>
      <c r="F47" s="80"/>
      <c r="G47" s="70">
        <v>1</v>
      </c>
      <c r="H47" s="80">
        <v>25</v>
      </c>
      <c r="I47" s="70">
        <v>1</v>
      </c>
      <c r="J47" s="80">
        <v>25</v>
      </c>
      <c r="K47" s="70"/>
      <c r="L47" s="8"/>
      <c r="M47" s="70">
        <v>1</v>
      </c>
      <c r="N47" s="80">
        <v>25</v>
      </c>
      <c r="O47" s="70">
        <v>1</v>
      </c>
      <c r="P47" s="80">
        <v>25</v>
      </c>
      <c r="Q47" s="70"/>
      <c r="R47" s="75"/>
      <c r="S47" s="89"/>
      <c r="Y47" s="3"/>
    </row>
    <row r="48" spans="1:25" x14ac:dyDescent="0.25">
      <c r="A48" s="124"/>
      <c r="B48" s="124"/>
      <c r="C48" s="43" t="s">
        <v>80</v>
      </c>
      <c r="D48" s="8"/>
      <c r="E48" s="70"/>
      <c r="F48" s="79"/>
      <c r="G48" s="69">
        <v>1</v>
      </c>
      <c r="H48" s="80">
        <v>25</v>
      </c>
      <c r="I48" s="69">
        <v>1</v>
      </c>
      <c r="J48" s="80">
        <v>25</v>
      </c>
      <c r="K48" s="69">
        <v>1</v>
      </c>
      <c r="L48" s="80">
        <v>25</v>
      </c>
      <c r="M48" s="69">
        <v>1</v>
      </c>
      <c r="N48" s="80">
        <v>25</v>
      </c>
      <c r="O48" s="69">
        <v>1</v>
      </c>
      <c r="P48" s="80">
        <v>25</v>
      </c>
      <c r="Q48" s="69">
        <v>1</v>
      </c>
      <c r="R48" s="71">
        <v>25</v>
      </c>
      <c r="S48" s="89"/>
      <c r="Y48" s="3"/>
    </row>
    <row r="49" spans="1:25" x14ac:dyDescent="0.25">
      <c r="A49" s="124"/>
      <c r="B49" s="124"/>
      <c r="C49" s="43" t="s">
        <v>58</v>
      </c>
      <c r="D49" s="8"/>
      <c r="F49" s="80"/>
      <c r="G49" s="70"/>
      <c r="H49" s="8"/>
      <c r="I49" s="70"/>
      <c r="J49" s="8"/>
      <c r="K49" s="70"/>
      <c r="M49" s="70">
        <v>1</v>
      </c>
      <c r="N49" s="80">
        <v>25</v>
      </c>
      <c r="O49" s="70"/>
      <c r="P49" s="8"/>
      <c r="Q49" s="70"/>
      <c r="R49" s="75"/>
      <c r="S49" s="89"/>
      <c r="Y49" s="3"/>
    </row>
    <row r="50" spans="1:25" x14ac:dyDescent="0.25">
      <c r="A50" s="124"/>
      <c r="B50" s="124"/>
      <c r="C50" s="43" t="s">
        <v>93</v>
      </c>
      <c r="D50" s="8"/>
      <c r="E50" s="70"/>
      <c r="F50" s="80"/>
      <c r="G50" s="70"/>
      <c r="H50" s="8"/>
      <c r="I50" s="70"/>
      <c r="J50" s="8"/>
      <c r="L50" s="8"/>
      <c r="N50" s="8"/>
      <c r="P50" s="8"/>
      <c r="Q50" s="70">
        <v>1</v>
      </c>
      <c r="R50" s="71">
        <v>25</v>
      </c>
      <c r="S50" s="89"/>
      <c r="Y50" s="3"/>
    </row>
    <row r="51" spans="1:25" ht="30" x14ac:dyDescent="0.25">
      <c r="A51" s="124"/>
      <c r="B51" s="124"/>
      <c r="C51" s="48" t="s">
        <v>92</v>
      </c>
      <c r="D51" s="50" t="s">
        <v>141</v>
      </c>
      <c r="E51" s="70"/>
      <c r="F51" s="79"/>
      <c r="K51" s="70"/>
      <c r="M51" s="70"/>
      <c r="O51" s="70"/>
      <c r="S51" s="89"/>
    </row>
    <row r="52" spans="1:25" x14ac:dyDescent="0.25">
      <c r="A52" s="124"/>
      <c r="B52" s="124"/>
      <c r="C52" s="43" t="s">
        <v>91</v>
      </c>
      <c r="D52" s="19"/>
      <c r="F52" s="80"/>
      <c r="G52" s="70"/>
      <c r="H52" s="8"/>
      <c r="I52" s="70"/>
      <c r="J52" s="8"/>
      <c r="K52" s="70"/>
      <c r="L52" s="8"/>
      <c r="M52" s="70"/>
      <c r="N52" s="8"/>
      <c r="O52" s="70"/>
      <c r="P52" s="8"/>
      <c r="Q52" s="70"/>
      <c r="R52" s="75"/>
      <c r="S52" s="89"/>
      <c r="Y52" s="3"/>
    </row>
    <row r="53" spans="1:25" x14ac:dyDescent="0.25">
      <c r="A53" s="124"/>
      <c r="B53" s="124"/>
      <c r="C53" s="43" t="s">
        <v>90</v>
      </c>
      <c r="D53" s="19"/>
      <c r="E53" s="70"/>
      <c r="F53" s="80"/>
      <c r="G53" s="70"/>
      <c r="H53" s="8"/>
      <c r="I53" s="70">
        <v>1</v>
      </c>
      <c r="J53" s="80">
        <v>25</v>
      </c>
      <c r="L53" s="8"/>
      <c r="N53" s="8"/>
      <c r="P53" s="8"/>
      <c r="Q53" s="70"/>
      <c r="R53" s="75"/>
      <c r="S53" s="89"/>
      <c r="Y53" s="3"/>
    </row>
    <row r="54" spans="1:25" ht="30" x14ac:dyDescent="0.25">
      <c r="A54" s="124"/>
      <c r="B54" s="124"/>
      <c r="C54" s="24" t="s">
        <v>19</v>
      </c>
      <c r="D54" s="50" t="s">
        <v>140</v>
      </c>
      <c r="E54" s="70"/>
      <c r="F54" s="79"/>
      <c r="S54" s="89"/>
    </row>
    <row r="55" spans="1:25" ht="30" x14ac:dyDescent="0.25">
      <c r="A55" s="124"/>
      <c r="B55" s="124"/>
      <c r="C55" s="24" t="s">
        <v>89</v>
      </c>
      <c r="D55" s="47" t="s">
        <v>140</v>
      </c>
      <c r="F55" s="79"/>
      <c r="S55" s="89"/>
      <c r="T55" s="12"/>
    </row>
    <row r="56" spans="1:25" s="28" customFormat="1" ht="6.6" customHeight="1" x14ac:dyDescent="0.25">
      <c r="C56" s="29"/>
      <c r="D56" s="61"/>
      <c r="E56" s="73"/>
      <c r="F56" s="82"/>
      <c r="G56" s="73"/>
      <c r="H56" s="82"/>
      <c r="I56" s="73"/>
      <c r="J56" s="82"/>
      <c r="K56" s="73"/>
      <c r="L56" s="82"/>
      <c r="M56" s="73"/>
      <c r="N56" s="82"/>
      <c r="O56" s="73"/>
      <c r="P56" s="82"/>
      <c r="Q56" s="73"/>
      <c r="R56" s="74"/>
      <c r="S56" s="64"/>
      <c r="T56" s="30"/>
    </row>
    <row r="57" spans="1:25" s="7" customFormat="1" ht="15.75" thickBot="1" x14ac:dyDescent="0.3">
      <c r="A57" s="31"/>
      <c r="B57" s="31"/>
      <c r="C57" s="25" t="s">
        <v>129</v>
      </c>
      <c r="D57" s="47"/>
      <c r="E57" s="70"/>
      <c r="F57" s="8"/>
      <c r="G57" s="70"/>
      <c r="H57" s="8"/>
      <c r="I57" s="70"/>
      <c r="J57" s="8"/>
      <c r="K57" s="70"/>
      <c r="L57" s="8"/>
      <c r="M57" s="70"/>
      <c r="N57" s="8"/>
      <c r="O57" s="70"/>
      <c r="P57" s="8"/>
      <c r="Q57" s="70"/>
      <c r="R57" s="75"/>
      <c r="S57" s="63"/>
      <c r="T57" s="33"/>
      <c r="U57" s="34"/>
      <c r="V57" s="34"/>
      <c r="X57" s="34"/>
      <c r="Y57" s="34"/>
    </row>
    <row r="58" spans="1:25" ht="15.75" customHeight="1" thickBot="1" x14ac:dyDescent="0.3">
      <c r="A58" s="121" t="s">
        <v>88</v>
      </c>
      <c r="B58" s="118" t="s">
        <v>117</v>
      </c>
      <c r="C58" s="26" t="s">
        <v>9</v>
      </c>
      <c r="D58" s="44"/>
      <c r="S58" s="94"/>
      <c r="U58" s="14"/>
      <c r="V58" s="13"/>
      <c r="X58" s="14"/>
      <c r="Y58" s="6"/>
    </row>
    <row r="59" spans="1:25" x14ac:dyDescent="0.25">
      <c r="A59" s="122"/>
      <c r="B59" s="119"/>
      <c r="C59" s="15" t="s">
        <v>10</v>
      </c>
      <c r="D59" s="44"/>
      <c r="S59" s="95"/>
      <c r="Y59" s="3"/>
    </row>
    <row r="60" spans="1:25" x14ac:dyDescent="0.25">
      <c r="A60" s="122"/>
      <c r="B60" s="119"/>
      <c r="C60" s="18" t="s">
        <v>11</v>
      </c>
      <c r="D60" s="44"/>
      <c r="S60" s="89"/>
      <c r="Y60" s="3"/>
    </row>
    <row r="61" spans="1:25" ht="30" x14ac:dyDescent="0.25">
      <c r="A61" s="122"/>
      <c r="B61" s="119"/>
      <c r="C61" s="23" t="s">
        <v>8</v>
      </c>
      <c r="D61" s="62" t="s">
        <v>142</v>
      </c>
      <c r="S61" s="95"/>
    </row>
    <row r="62" spans="1:25" ht="15.75" thickBot="1" x14ac:dyDescent="0.3">
      <c r="A62" s="122"/>
      <c r="B62" s="120"/>
      <c r="C62" s="27" t="s">
        <v>12</v>
      </c>
      <c r="D62" s="44"/>
      <c r="S62" s="96"/>
      <c r="Y62" s="3"/>
    </row>
  </sheetData>
  <sheetProtection algorithmName="SHA-512" hashValue="itQBcbXlcaca6H+PNi4dYFEO92uePBXpZ9okP738SSt36Et0phT8o88YRuukInPVpA07+f29vGPkyCEz+u/tsw==" saltValue="QoDBWtF0qhjELwHLh9qVwQ==" spinCount="100000" sheet="1" objects="1" scenarios="1"/>
  <mergeCells count="14">
    <mergeCell ref="T12:AK12"/>
    <mergeCell ref="G2:H2"/>
    <mergeCell ref="I2:J2"/>
    <mergeCell ref="M2:N2"/>
    <mergeCell ref="K2:L2"/>
    <mergeCell ref="O2:P2"/>
    <mergeCell ref="Q2:R2"/>
    <mergeCell ref="C1:R1"/>
    <mergeCell ref="A58:A62"/>
    <mergeCell ref="B58:B62"/>
    <mergeCell ref="A4:A55"/>
    <mergeCell ref="B4:B30"/>
    <mergeCell ref="B31:B55"/>
    <mergeCell ref="E2:F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5"/>
  <sheetViews>
    <sheetView topLeftCell="C25" zoomScale="85" zoomScaleNormal="85" workbookViewId="0">
      <pane xSplit="1" topLeftCell="D1" activePane="topRight" state="frozen"/>
      <selection activeCell="C1" sqref="C1"/>
      <selection pane="topRight" activeCell="D44" sqref="D44"/>
    </sheetView>
  </sheetViews>
  <sheetFormatPr defaultColWidth="8.85546875" defaultRowHeight="15" x14ac:dyDescent="0.25"/>
  <cols>
    <col min="1" max="1" width="6.7109375" style="1" customWidth="1"/>
    <col min="2" max="2" width="17.140625" style="1" customWidth="1"/>
    <col min="3" max="3" width="26.7109375" style="18" customWidth="1"/>
    <col min="4" max="4" width="41.42578125" style="59" bestFit="1" customWidth="1"/>
    <col min="5" max="5" width="16.42578125" style="69" bestFit="1" customWidth="1"/>
    <col min="6" max="6" width="15.28515625" style="103" bestFit="1" customWidth="1"/>
    <col min="7" max="7" width="16.42578125" style="69" bestFit="1" customWidth="1"/>
    <col min="8" max="8" width="15.28515625" style="103" bestFit="1" customWidth="1"/>
    <col min="9" max="9" width="16.42578125" style="69" bestFit="1" customWidth="1"/>
    <col min="10" max="10" width="15.28515625" style="103" bestFit="1" customWidth="1"/>
    <col min="11" max="11" width="16.42578125" style="69" bestFit="1" customWidth="1"/>
    <col min="12" max="12" width="15.28515625" style="103" bestFit="1" customWidth="1"/>
    <col min="13" max="13" width="16.42578125" style="69" bestFit="1" customWidth="1"/>
    <col min="14" max="14" width="15.28515625" style="99" bestFit="1" customWidth="1"/>
    <col min="15" max="15" width="15" style="4" customWidth="1"/>
    <col min="16" max="16" width="38.28515625" style="1" customWidth="1"/>
    <col min="17" max="17" width="29.42578125" style="1" customWidth="1"/>
    <col min="18" max="18" width="52.85546875" style="1" customWidth="1"/>
    <col min="19" max="19" width="16.85546875" style="1" customWidth="1"/>
    <col min="20" max="20" width="41.42578125" style="1" customWidth="1"/>
    <col min="21" max="21" width="30.7109375" style="1" customWidth="1"/>
    <col min="22" max="22" width="8.85546875" style="1" customWidth="1"/>
    <col min="23" max="23" width="13.42578125" style="1" customWidth="1"/>
    <col min="24" max="16384" width="8.85546875" style="1"/>
  </cols>
  <sheetData>
    <row r="1" spans="1:47" s="52" customFormat="1" ht="23.25" x14ac:dyDescent="0.35">
      <c r="A1" s="51"/>
      <c r="C1" s="131" t="s">
        <v>138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3"/>
      <c r="O1" s="86"/>
    </row>
    <row r="2" spans="1:47" s="2" customFormat="1" x14ac:dyDescent="0.25">
      <c r="A2" s="53"/>
      <c r="C2" s="18"/>
      <c r="D2" s="56" t="s">
        <v>134</v>
      </c>
      <c r="E2" s="128">
        <v>43234</v>
      </c>
      <c r="F2" s="129"/>
      <c r="G2" s="128">
        <v>43265</v>
      </c>
      <c r="H2" s="129"/>
      <c r="I2" s="128">
        <v>43291</v>
      </c>
      <c r="J2" s="129"/>
      <c r="K2" s="128">
        <v>43356</v>
      </c>
      <c r="L2" s="129"/>
      <c r="M2" s="128">
        <v>43412</v>
      </c>
      <c r="N2" s="129"/>
      <c r="O2" s="87"/>
    </row>
    <row r="3" spans="1:47" s="55" customFormat="1" ht="60.75" thickBot="1" x14ac:dyDescent="0.3">
      <c r="A3" s="54"/>
      <c r="C3" s="27"/>
      <c r="D3" s="57"/>
      <c r="E3" s="65" t="s">
        <v>132</v>
      </c>
      <c r="F3" s="77" t="s">
        <v>133</v>
      </c>
      <c r="G3" s="65" t="s">
        <v>132</v>
      </c>
      <c r="H3" s="77" t="s">
        <v>133</v>
      </c>
      <c r="I3" s="65" t="s">
        <v>132</v>
      </c>
      <c r="J3" s="77" t="s">
        <v>133</v>
      </c>
      <c r="K3" s="65" t="s">
        <v>132</v>
      </c>
      <c r="L3" s="77" t="s">
        <v>133</v>
      </c>
      <c r="M3" s="65" t="s">
        <v>132</v>
      </c>
      <c r="N3" s="66" t="s">
        <v>133</v>
      </c>
      <c r="O3" s="88"/>
    </row>
    <row r="4" spans="1:47" s="32" customFormat="1" x14ac:dyDescent="0.25">
      <c r="A4" s="124" t="s">
        <v>85</v>
      </c>
      <c r="B4" s="123" t="s">
        <v>86</v>
      </c>
      <c r="C4" s="26" t="s">
        <v>24</v>
      </c>
      <c r="D4" s="58" t="s">
        <v>135</v>
      </c>
      <c r="E4" s="67">
        <v>2</v>
      </c>
      <c r="F4" s="101">
        <v>200</v>
      </c>
      <c r="G4" s="67">
        <v>2</v>
      </c>
      <c r="H4" s="101">
        <v>200</v>
      </c>
      <c r="I4" s="67">
        <v>2</v>
      </c>
      <c r="J4" s="101">
        <v>200</v>
      </c>
      <c r="K4" s="67">
        <v>2</v>
      </c>
      <c r="L4" s="101">
        <v>200</v>
      </c>
      <c r="M4" s="67">
        <v>1</v>
      </c>
      <c r="N4" s="97">
        <v>100</v>
      </c>
      <c r="O4" s="63"/>
      <c r="Q4" s="25" t="s">
        <v>128</v>
      </c>
      <c r="U4" s="5"/>
    </row>
    <row r="5" spans="1:47" x14ac:dyDescent="0.25">
      <c r="A5" s="124"/>
      <c r="B5" s="123"/>
      <c r="C5" s="18" t="s">
        <v>25</v>
      </c>
      <c r="D5" s="59" t="s">
        <v>136</v>
      </c>
      <c r="E5" s="69">
        <v>2</v>
      </c>
      <c r="F5" s="102">
        <v>200</v>
      </c>
      <c r="G5" s="69">
        <v>2</v>
      </c>
      <c r="H5" s="103">
        <v>200</v>
      </c>
      <c r="I5" s="69">
        <v>2</v>
      </c>
      <c r="J5" s="103">
        <v>200</v>
      </c>
      <c r="K5" s="69">
        <v>1</v>
      </c>
      <c r="L5" s="103">
        <v>100</v>
      </c>
      <c r="M5" s="69">
        <v>1</v>
      </c>
      <c r="N5" s="99">
        <v>100</v>
      </c>
    </row>
    <row r="6" spans="1:47" x14ac:dyDescent="0.25">
      <c r="A6" s="124"/>
      <c r="B6" s="123"/>
      <c r="C6" s="43" t="s">
        <v>26</v>
      </c>
      <c r="D6" s="8"/>
      <c r="E6" s="70">
        <v>1</v>
      </c>
      <c r="F6" s="102">
        <v>25</v>
      </c>
      <c r="G6" s="70">
        <v>1</v>
      </c>
      <c r="H6" s="102">
        <v>25</v>
      </c>
      <c r="I6" s="70">
        <v>1</v>
      </c>
      <c r="J6" s="102">
        <v>25</v>
      </c>
      <c r="K6" s="70">
        <v>1</v>
      </c>
      <c r="L6" s="102">
        <v>25</v>
      </c>
      <c r="M6" s="70">
        <v>1</v>
      </c>
      <c r="N6" s="98">
        <v>25</v>
      </c>
      <c r="P6" s="20" t="s">
        <v>127</v>
      </c>
      <c r="Q6" s="1" t="s">
        <v>120</v>
      </c>
      <c r="U6" s="3"/>
    </row>
    <row r="7" spans="1:47" ht="13.9" customHeight="1" x14ac:dyDescent="0.25">
      <c r="A7" s="124"/>
      <c r="B7" s="123"/>
      <c r="C7" s="43" t="s">
        <v>27</v>
      </c>
      <c r="D7" s="16"/>
      <c r="E7" s="69">
        <v>1</v>
      </c>
      <c r="F7" s="102">
        <v>25</v>
      </c>
      <c r="G7" s="69">
        <v>1</v>
      </c>
      <c r="H7" s="102">
        <v>25</v>
      </c>
      <c r="K7" s="69">
        <v>1</v>
      </c>
      <c r="L7" s="103">
        <v>25</v>
      </c>
      <c r="P7" s="20" t="s">
        <v>123</v>
      </c>
      <c r="Q7" s="1" t="s">
        <v>121</v>
      </c>
      <c r="U7" s="3"/>
    </row>
    <row r="8" spans="1:47" x14ac:dyDescent="0.25">
      <c r="A8" s="124"/>
      <c r="B8" s="123"/>
      <c r="C8" s="43" t="s">
        <v>13</v>
      </c>
      <c r="D8" s="8"/>
      <c r="E8" s="70"/>
      <c r="F8" s="102"/>
      <c r="G8" s="70"/>
      <c r="H8" s="102"/>
      <c r="I8" s="70"/>
      <c r="J8" s="102"/>
      <c r="K8" s="70"/>
      <c r="L8" s="102"/>
      <c r="M8" s="70"/>
      <c r="N8" s="98"/>
      <c r="O8" s="89"/>
      <c r="P8" s="21" t="s">
        <v>124</v>
      </c>
      <c r="Q8" s="1" t="s">
        <v>122</v>
      </c>
      <c r="U8" s="3"/>
    </row>
    <row r="9" spans="1:47" s="7" customFormat="1" ht="15" customHeight="1" x14ac:dyDescent="0.25">
      <c r="A9" s="124"/>
      <c r="B9" s="123"/>
      <c r="C9" s="43" t="s">
        <v>28</v>
      </c>
      <c r="D9" s="8"/>
      <c r="E9" s="70"/>
      <c r="F9" s="102"/>
      <c r="G9" s="70"/>
      <c r="H9" s="102"/>
      <c r="I9" s="70">
        <v>1</v>
      </c>
      <c r="J9" s="102">
        <v>25</v>
      </c>
      <c r="K9" s="70"/>
      <c r="L9" s="102"/>
      <c r="M9" s="70">
        <v>1</v>
      </c>
      <c r="N9" s="98">
        <v>25</v>
      </c>
      <c r="O9" s="90"/>
      <c r="P9" s="1"/>
      <c r="U9" s="11"/>
    </row>
    <row r="10" spans="1:47" x14ac:dyDescent="0.25">
      <c r="A10" s="124"/>
      <c r="B10" s="123"/>
      <c r="C10" s="43" t="s">
        <v>29</v>
      </c>
      <c r="D10" s="17"/>
      <c r="E10" s="70">
        <v>1</v>
      </c>
      <c r="F10" s="102">
        <v>25</v>
      </c>
      <c r="G10" s="70">
        <v>1</v>
      </c>
      <c r="H10" s="102">
        <v>25</v>
      </c>
      <c r="I10" s="70"/>
      <c r="J10" s="102"/>
      <c r="K10" s="70">
        <v>1</v>
      </c>
      <c r="L10" s="102">
        <v>25</v>
      </c>
      <c r="M10" s="70">
        <v>1</v>
      </c>
      <c r="N10" s="98">
        <v>25</v>
      </c>
      <c r="O10" s="91"/>
      <c r="P10" s="20"/>
      <c r="U10" s="3"/>
    </row>
    <row r="11" spans="1:47" s="7" customFormat="1" x14ac:dyDescent="0.25">
      <c r="A11" s="124"/>
      <c r="B11" s="123"/>
      <c r="C11" s="18" t="s">
        <v>113</v>
      </c>
      <c r="D11" s="47"/>
      <c r="E11" s="70">
        <v>1</v>
      </c>
      <c r="F11" s="102">
        <v>25</v>
      </c>
      <c r="G11" s="70"/>
      <c r="H11" s="102"/>
      <c r="I11" s="70">
        <v>1</v>
      </c>
      <c r="J11" s="102">
        <v>25</v>
      </c>
      <c r="K11" s="70"/>
      <c r="L11" s="102"/>
      <c r="M11" s="70">
        <v>1</v>
      </c>
      <c r="N11" s="98">
        <v>25</v>
      </c>
      <c r="O11" s="90"/>
      <c r="P11" s="7" t="s">
        <v>125</v>
      </c>
      <c r="U11" s="11"/>
    </row>
    <row r="12" spans="1:47" s="9" customFormat="1" x14ac:dyDescent="0.25">
      <c r="A12" s="124"/>
      <c r="B12" s="123"/>
      <c r="C12" s="45" t="s">
        <v>31</v>
      </c>
      <c r="D12" s="8"/>
      <c r="E12" s="70"/>
      <c r="F12" s="102"/>
      <c r="G12" s="70"/>
      <c r="H12" s="102"/>
      <c r="I12" s="70"/>
      <c r="J12" s="102"/>
      <c r="K12" s="70"/>
      <c r="L12" s="102"/>
      <c r="M12" s="70"/>
      <c r="N12" s="98"/>
      <c r="O12" s="90"/>
      <c r="P12" s="130" t="s">
        <v>126</v>
      </c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</row>
    <row r="13" spans="1:47" x14ac:dyDescent="0.25">
      <c r="A13" s="124"/>
      <c r="B13" s="123"/>
      <c r="C13" s="43" t="s">
        <v>4</v>
      </c>
      <c r="D13" s="47"/>
      <c r="F13" s="102"/>
      <c r="H13" s="102"/>
      <c r="J13" s="102"/>
      <c r="K13" s="70"/>
      <c r="L13" s="102"/>
      <c r="N13" s="98"/>
      <c r="O13" s="90"/>
      <c r="P13" s="21"/>
      <c r="Q13" s="7"/>
      <c r="R13" s="7"/>
      <c r="S13" s="7"/>
      <c r="T13" s="7"/>
      <c r="U13" s="11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</row>
    <row r="14" spans="1:47" s="9" customFormat="1" x14ac:dyDescent="0.25">
      <c r="A14" s="124"/>
      <c r="B14" s="123"/>
      <c r="C14" s="43" t="s">
        <v>30</v>
      </c>
      <c r="D14" s="47"/>
      <c r="E14" s="70">
        <v>1</v>
      </c>
      <c r="F14" s="102">
        <v>25</v>
      </c>
      <c r="G14" s="70">
        <v>1</v>
      </c>
      <c r="H14" s="102">
        <v>25</v>
      </c>
      <c r="I14" s="70"/>
      <c r="J14" s="102"/>
      <c r="K14" s="70"/>
      <c r="L14" s="102"/>
      <c r="M14" s="70"/>
      <c r="N14" s="98"/>
      <c r="O14" s="90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 x14ac:dyDescent="0.25">
      <c r="A15" s="124"/>
      <c r="B15" s="123"/>
      <c r="C15" s="18" t="s">
        <v>67</v>
      </c>
      <c r="D15" s="8"/>
      <c r="E15" s="69">
        <v>1</v>
      </c>
      <c r="F15" s="102">
        <v>25</v>
      </c>
      <c r="G15" s="69">
        <v>1</v>
      </c>
      <c r="H15" s="102">
        <v>25</v>
      </c>
      <c r="I15" s="69">
        <v>1</v>
      </c>
      <c r="J15" s="102">
        <v>25</v>
      </c>
      <c r="K15" s="70">
        <v>1</v>
      </c>
      <c r="L15" s="102">
        <v>25</v>
      </c>
      <c r="M15" s="69">
        <v>1</v>
      </c>
      <c r="N15" s="98">
        <v>25</v>
      </c>
      <c r="O15" s="90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 x14ac:dyDescent="0.25">
      <c r="A16" s="124"/>
      <c r="B16" s="123"/>
      <c r="C16" s="43" t="s">
        <v>92</v>
      </c>
      <c r="D16" s="8"/>
      <c r="E16" s="70"/>
      <c r="F16" s="102"/>
      <c r="G16" s="70"/>
      <c r="H16" s="102"/>
      <c r="I16" s="70"/>
      <c r="J16" s="102"/>
      <c r="K16" s="70">
        <v>1</v>
      </c>
      <c r="L16" s="102">
        <v>25</v>
      </c>
      <c r="M16" s="70">
        <v>1</v>
      </c>
      <c r="N16" s="98">
        <v>25</v>
      </c>
      <c r="O16" s="90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 s="7" customFormat="1" x14ac:dyDescent="0.25">
      <c r="A17" s="124"/>
      <c r="B17" s="123"/>
      <c r="C17" s="43" t="s">
        <v>32</v>
      </c>
      <c r="D17" s="47"/>
      <c r="E17" s="70">
        <v>1</v>
      </c>
      <c r="F17" s="102">
        <v>25</v>
      </c>
      <c r="G17" s="70">
        <v>1</v>
      </c>
      <c r="H17" s="102">
        <v>25</v>
      </c>
      <c r="I17" s="70">
        <v>1</v>
      </c>
      <c r="J17" s="102">
        <v>25</v>
      </c>
      <c r="K17" s="70">
        <v>1</v>
      </c>
      <c r="L17" s="102">
        <v>25</v>
      </c>
      <c r="M17" s="70">
        <v>1</v>
      </c>
      <c r="N17" s="98">
        <v>25</v>
      </c>
      <c r="O17" s="90"/>
    </row>
    <row r="18" spans="1:47" x14ac:dyDescent="0.25">
      <c r="A18" s="124"/>
      <c r="B18" s="123"/>
      <c r="C18" s="43" t="s">
        <v>33</v>
      </c>
      <c r="D18" s="47"/>
      <c r="E18" s="70">
        <v>1</v>
      </c>
      <c r="F18" s="102">
        <v>25</v>
      </c>
      <c r="G18" s="70">
        <v>1</v>
      </c>
      <c r="H18" s="102">
        <v>25</v>
      </c>
      <c r="I18" s="70">
        <v>1</v>
      </c>
      <c r="J18" s="102">
        <v>25</v>
      </c>
      <c r="K18" s="70"/>
      <c r="L18" s="102"/>
      <c r="M18" s="70">
        <v>1</v>
      </c>
      <c r="N18" s="98">
        <v>25</v>
      </c>
      <c r="O18" s="90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 x14ac:dyDescent="0.25">
      <c r="A19" s="124"/>
      <c r="B19" s="123"/>
      <c r="C19" s="43" t="s">
        <v>34</v>
      </c>
      <c r="D19" s="8"/>
      <c r="E19" s="69">
        <v>1</v>
      </c>
      <c r="F19" s="102">
        <v>25</v>
      </c>
      <c r="G19" s="69">
        <v>1</v>
      </c>
      <c r="H19" s="102">
        <v>25</v>
      </c>
      <c r="J19" s="102"/>
      <c r="K19" s="70">
        <v>1</v>
      </c>
      <c r="L19" s="102">
        <v>25</v>
      </c>
      <c r="N19" s="98"/>
      <c r="O19" s="90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 x14ac:dyDescent="0.25">
      <c r="A20" s="124"/>
      <c r="B20" s="123"/>
      <c r="C20" s="43" t="s">
        <v>91</v>
      </c>
      <c r="D20" s="8"/>
      <c r="F20" s="102"/>
      <c r="H20" s="102"/>
      <c r="J20" s="102"/>
      <c r="K20" s="70">
        <v>1</v>
      </c>
      <c r="L20" s="102">
        <v>25</v>
      </c>
      <c r="N20" s="98"/>
      <c r="O20" s="90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 s="9" customFormat="1" x14ac:dyDescent="0.25">
      <c r="A21" s="124"/>
      <c r="B21" s="123"/>
      <c r="C21" s="18" t="s">
        <v>6</v>
      </c>
      <c r="D21" s="8"/>
      <c r="E21" s="72"/>
      <c r="F21" s="102"/>
      <c r="G21" s="72"/>
      <c r="H21" s="102"/>
      <c r="I21" s="72"/>
      <c r="J21" s="102"/>
      <c r="K21" s="70"/>
      <c r="L21" s="102"/>
      <c r="M21" s="72"/>
      <c r="N21" s="98"/>
      <c r="O21" s="90"/>
      <c r="P21" s="1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 x14ac:dyDescent="0.25">
      <c r="A22" s="124"/>
      <c r="B22" s="123"/>
      <c r="C22" s="10" t="s">
        <v>7</v>
      </c>
      <c r="D22" s="8"/>
      <c r="E22" s="69">
        <v>1</v>
      </c>
      <c r="F22" s="102">
        <v>25</v>
      </c>
      <c r="G22" s="69">
        <v>1</v>
      </c>
      <c r="H22" s="102">
        <v>25</v>
      </c>
      <c r="I22" s="69">
        <v>1</v>
      </c>
      <c r="J22" s="102">
        <v>25</v>
      </c>
      <c r="M22" s="69">
        <v>1</v>
      </c>
      <c r="N22" s="98">
        <v>25</v>
      </c>
      <c r="O22" s="89"/>
      <c r="U22" s="3"/>
    </row>
    <row r="23" spans="1:47" x14ac:dyDescent="0.25">
      <c r="A23" s="124"/>
      <c r="B23" s="123"/>
      <c r="C23" s="46" t="s">
        <v>20</v>
      </c>
      <c r="D23" s="8"/>
      <c r="E23" s="70"/>
      <c r="F23" s="102"/>
      <c r="G23" s="70"/>
      <c r="H23" s="102"/>
      <c r="I23" s="70"/>
      <c r="J23" s="102"/>
      <c r="K23" s="70"/>
      <c r="L23" s="102"/>
      <c r="M23" s="70"/>
      <c r="N23" s="98"/>
      <c r="O23" s="89"/>
    </row>
    <row r="24" spans="1:47" x14ac:dyDescent="0.25">
      <c r="A24" s="124"/>
      <c r="B24" s="123"/>
      <c r="C24" s="43" t="s">
        <v>21</v>
      </c>
      <c r="D24" s="47"/>
      <c r="O24" s="89"/>
      <c r="U24" s="3"/>
    </row>
    <row r="25" spans="1:47" x14ac:dyDescent="0.25">
      <c r="A25" s="124"/>
      <c r="B25" s="123"/>
      <c r="C25" s="43" t="s">
        <v>22</v>
      </c>
      <c r="D25" s="8"/>
      <c r="E25" s="70">
        <v>1</v>
      </c>
      <c r="F25" s="102">
        <v>25</v>
      </c>
      <c r="G25" s="70">
        <v>1</v>
      </c>
      <c r="H25" s="102">
        <v>25</v>
      </c>
      <c r="I25" s="70"/>
      <c r="J25" s="102"/>
      <c r="K25" s="70">
        <v>1</v>
      </c>
      <c r="L25" s="102">
        <v>25</v>
      </c>
      <c r="M25" s="70"/>
      <c r="N25" s="98"/>
      <c r="O25" s="89"/>
      <c r="U25" s="3"/>
    </row>
    <row r="26" spans="1:47" x14ac:dyDescent="0.25">
      <c r="A26" s="124"/>
      <c r="B26" s="123"/>
      <c r="C26" s="46" t="s">
        <v>23</v>
      </c>
      <c r="D26" s="8"/>
      <c r="E26" s="70"/>
      <c r="F26" s="102"/>
      <c r="G26" s="70"/>
      <c r="H26" s="102"/>
      <c r="I26" s="70"/>
      <c r="J26" s="102"/>
      <c r="K26" s="70"/>
      <c r="L26" s="102"/>
      <c r="M26" s="70"/>
      <c r="N26" s="98"/>
      <c r="O26" s="89"/>
      <c r="U26" s="3"/>
    </row>
    <row r="27" spans="1:47" x14ac:dyDescent="0.25">
      <c r="A27" s="124"/>
      <c r="B27" s="123"/>
      <c r="C27" s="18" t="s">
        <v>46</v>
      </c>
      <c r="D27" s="8"/>
      <c r="E27" s="70"/>
      <c r="F27" s="102"/>
      <c r="G27" s="70"/>
      <c r="H27" s="102"/>
      <c r="I27" s="70"/>
      <c r="J27" s="102"/>
      <c r="K27" s="70"/>
      <c r="L27" s="102"/>
      <c r="M27" s="70"/>
      <c r="N27" s="98"/>
      <c r="O27" s="89"/>
    </row>
    <row r="28" spans="1:47" x14ac:dyDescent="0.25">
      <c r="A28" s="124"/>
      <c r="B28" s="123"/>
      <c r="C28" s="43" t="s">
        <v>35</v>
      </c>
      <c r="D28" s="47"/>
      <c r="E28" s="69">
        <v>1</v>
      </c>
      <c r="F28" s="102">
        <v>25</v>
      </c>
      <c r="G28" s="69">
        <v>1</v>
      </c>
      <c r="H28" s="102">
        <v>25</v>
      </c>
      <c r="I28" s="69">
        <v>1</v>
      </c>
      <c r="J28" s="102">
        <v>25</v>
      </c>
      <c r="M28" s="69">
        <v>1</v>
      </c>
      <c r="N28" s="98">
        <v>25</v>
      </c>
      <c r="O28" s="89"/>
    </row>
    <row r="29" spans="1:47" x14ac:dyDescent="0.25">
      <c r="A29" s="124"/>
      <c r="B29" s="123"/>
      <c r="C29" s="43" t="s">
        <v>36</v>
      </c>
      <c r="D29" s="19"/>
      <c r="O29" s="92"/>
      <c r="U29" s="3"/>
    </row>
    <row r="30" spans="1:47" x14ac:dyDescent="0.25">
      <c r="A30" s="124"/>
      <c r="B30" s="123"/>
      <c r="C30" s="43" t="s">
        <v>98</v>
      </c>
      <c r="D30" s="47"/>
      <c r="E30" s="70">
        <v>1</v>
      </c>
      <c r="F30" s="102">
        <v>25</v>
      </c>
      <c r="G30" s="70">
        <v>1</v>
      </c>
      <c r="H30" s="102">
        <v>25</v>
      </c>
      <c r="I30" s="70">
        <v>1</v>
      </c>
      <c r="J30" s="102">
        <v>25</v>
      </c>
      <c r="K30" s="70"/>
      <c r="L30" s="102"/>
      <c r="M30" s="70">
        <v>1</v>
      </c>
      <c r="N30" s="98">
        <v>25</v>
      </c>
      <c r="O30" s="89"/>
    </row>
    <row r="31" spans="1:47" x14ac:dyDescent="0.25">
      <c r="A31" s="124"/>
      <c r="B31" s="124" t="s">
        <v>87</v>
      </c>
      <c r="C31" s="48" t="s">
        <v>37</v>
      </c>
      <c r="D31" s="60" t="s">
        <v>137</v>
      </c>
      <c r="E31" s="70"/>
      <c r="F31" s="102"/>
      <c r="G31" s="70"/>
      <c r="H31" s="102"/>
      <c r="I31" s="70"/>
      <c r="J31" s="102"/>
      <c r="K31" s="70"/>
      <c r="L31" s="102"/>
      <c r="M31" s="70"/>
      <c r="N31" s="98"/>
      <c r="O31" s="89"/>
    </row>
    <row r="32" spans="1:47" x14ac:dyDescent="0.25">
      <c r="A32" s="124"/>
      <c r="B32" s="124"/>
      <c r="C32" s="43" t="s">
        <v>38</v>
      </c>
      <c r="D32" s="8"/>
      <c r="E32" s="70"/>
      <c r="F32" s="102"/>
      <c r="G32" s="70"/>
      <c r="H32" s="102"/>
      <c r="I32" s="70"/>
      <c r="J32" s="102"/>
      <c r="K32" s="70"/>
      <c r="L32" s="102"/>
      <c r="M32" s="70"/>
      <c r="N32" s="98"/>
      <c r="O32" s="89"/>
    </row>
    <row r="33" spans="1:21" x14ac:dyDescent="0.25">
      <c r="A33" s="124"/>
      <c r="B33" s="124"/>
      <c r="C33" s="43" t="s">
        <v>39</v>
      </c>
      <c r="D33" s="47"/>
      <c r="E33" s="70"/>
      <c r="F33" s="102"/>
      <c r="G33" s="70"/>
      <c r="H33" s="102"/>
      <c r="I33" s="70"/>
      <c r="J33" s="102"/>
      <c r="K33" s="70"/>
      <c r="L33" s="102"/>
      <c r="M33" s="70"/>
      <c r="N33" s="98"/>
      <c r="O33" s="89"/>
      <c r="U33" s="3"/>
    </row>
    <row r="34" spans="1:21" x14ac:dyDescent="0.25">
      <c r="A34" s="124"/>
      <c r="B34" s="124"/>
      <c r="C34" s="43" t="s">
        <v>40</v>
      </c>
      <c r="D34" s="47"/>
      <c r="E34" s="70"/>
      <c r="F34" s="102"/>
      <c r="G34" s="70"/>
      <c r="H34" s="102"/>
      <c r="I34" s="70"/>
      <c r="J34" s="102"/>
      <c r="K34" s="70"/>
      <c r="L34" s="102"/>
      <c r="M34" s="70"/>
      <c r="N34" s="98"/>
      <c r="O34" s="89"/>
      <c r="U34" s="3"/>
    </row>
    <row r="35" spans="1:21" x14ac:dyDescent="0.25">
      <c r="A35" s="124"/>
      <c r="B35" s="124"/>
      <c r="C35" s="43" t="s">
        <v>90</v>
      </c>
      <c r="D35" s="8"/>
      <c r="E35" s="70"/>
      <c r="F35" s="102"/>
      <c r="G35" s="70"/>
      <c r="H35" s="102"/>
      <c r="I35" s="70"/>
      <c r="J35" s="102"/>
      <c r="K35" s="70"/>
      <c r="L35" s="102"/>
      <c r="M35" s="70"/>
      <c r="N35" s="98"/>
      <c r="O35" s="89"/>
    </row>
    <row r="36" spans="1:21" x14ac:dyDescent="0.25">
      <c r="A36" s="124"/>
      <c r="B36" s="124"/>
      <c r="C36" s="43" t="s">
        <v>41</v>
      </c>
      <c r="D36" s="8"/>
      <c r="F36" s="102"/>
      <c r="H36" s="102"/>
      <c r="J36" s="102"/>
      <c r="K36" s="70"/>
      <c r="L36" s="102"/>
      <c r="N36" s="98"/>
      <c r="O36" s="89"/>
    </row>
    <row r="37" spans="1:21" x14ac:dyDescent="0.25">
      <c r="A37" s="124"/>
      <c r="B37" s="124"/>
      <c r="C37" s="43" t="s">
        <v>6</v>
      </c>
      <c r="D37" s="8"/>
      <c r="F37" s="102"/>
      <c r="H37" s="102"/>
      <c r="J37" s="102"/>
      <c r="K37" s="70"/>
      <c r="L37" s="102"/>
      <c r="N37" s="98"/>
      <c r="O37" s="89"/>
    </row>
    <row r="38" spans="1:21" x14ac:dyDescent="0.25">
      <c r="A38" s="124"/>
      <c r="B38" s="124"/>
      <c r="C38" s="18" t="s">
        <v>19</v>
      </c>
      <c r="D38" s="8"/>
      <c r="F38" s="102"/>
      <c r="H38" s="102"/>
      <c r="J38" s="102"/>
      <c r="K38" s="70"/>
      <c r="L38" s="102"/>
      <c r="N38" s="98"/>
      <c r="O38" s="89"/>
    </row>
    <row r="39" spans="1:21" s="28" customFormat="1" ht="6.6" customHeight="1" x14ac:dyDescent="0.25">
      <c r="C39" s="29"/>
      <c r="D39" s="61"/>
      <c r="E39" s="73"/>
      <c r="F39" s="104"/>
      <c r="G39" s="73"/>
      <c r="H39" s="104"/>
      <c r="I39" s="73"/>
      <c r="J39" s="104"/>
      <c r="K39" s="73"/>
      <c r="L39" s="104"/>
      <c r="M39" s="73"/>
      <c r="N39" s="100"/>
      <c r="O39" s="64"/>
      <c r="P39" s="30"/>
    </row>
    <row r="40" spans="1:21" s="7" customFormat="1" ht="15.75" thickBot="1" x14ac:dyDescent="0.3">
      <c r="A40" s="31"/>
      <c r="B40" s="31"/>
      <c r="C40" s="25" t="s">
        <v>129</v>
      </c>
      <c r="D40" s="47"/>
      <c r="E40" s="70"/>
      <c r="F40" s="102"/>
      <c r="G40" s="70"/>
      <c r="H40" s="102"/>
      <c r="I40" s="70"/>
      <c r="J40" s="102"/>
      <c r="K40" s="70"/>
      <c r="L40" s="102"/>
      <c r="M40" s="70"/>
      <c r="N40" s="98"/>
      <c r="O40" s="63"/>
      <c r="P40" s="33"/>
      <c r="Q40" s="34"/>
      <c r="R40" s="34"/>
      <c r="T40" s="34"/>
      <c r="U40" s="34"/>
    </row>
    <row r="41" spans="1:21" ht="15.75" customHeight="1" thickBot="1" x14ac:dyDescent="0.3">
      <c r="A41" s="121" t="s">
        <v>88</v>
      </c>
      <c r="B41" s="118" t="s">
        <v>117</v>
      </c>
      <c r="C41" s="26" t="s">
        <v>9</v>
      </c>
      <c r="D41" s="44"/>
      <c r="G41" s="69">
        <v>1</v>
      </c>
      <c r="H41" s="103">
        <v>50</v>
      </c>
      <c r="I41" s="69">
        <v>1</v>
      </c>
      <c r="J41" s="103">
        <v>50</v>
      </c>
      <c r="O41" s="94"/>
      <c r="Q41" s="14"/>
      <c r="R41" s="13"/>
      <c r="T41" s="14"/>
      <c r="U41" s="6"/>
    </row>
    <row r="42" spans="1:21" x14ac:dyDescent="0.25">
      <c r="A42" s="122"/>
      <c r="B42" s="119"/>
      <c r="C42" s="18" t="s">
        <v>10</v>
      </c>
      <c r="D42" s="62"/>
      <c r="E42" s="69">
        <v>1</v>
      </c>
      <c r="F42" s="103">
        <v>50</v>
      </c>
      <c r="K42" s="69">
        <v>1</v>
      </c>
      <c r="L42" s="103">
        <v>50</v>
      </c>
      <c r="O42" s="95"/>
      <c r="U42" s="3"/>
    </row>
    <row r="43" spans="1:21" x14ac:dyDescent="0.25">
      <c r="A43" s="122"/>
      <c r="B43" s="119"/>
      <c r="C43" s="18" t="s">
        <v>11</v>
      </c>
      <c r="D43" s="44"/>
      <c r="E43" s="69">
        <v>1</v>
      </c>
      <c r="F43" s="103">
        <v>50</v>
      </c>
      <c r="G43" s="69">
        <v>1</v>
      </c>
      <c r="H43" s="103">
        <v>50</v>
      </c>
      <c r="I43" s="69">
        <v>1</v>
      </c>
      <c r="J43" s="103">
        <v>50</v>
      </c>
      <c r="K43" s="69">
        <v>1</v>
      </c>
      <c r="L43" s="103">
        <v>50</v>
      </c>
      <c r="M43" s="69">
        <v>1</v>
      </c>
      <c r="N43" s="99">
        <v>50</v>
      </c>
      <c r="O43" s="89"/>
      <c r="U43" s="3"/>
    </row>
    <row r="44" spans="1:21" x14ac:dyDescent="0.25">
      <c r="A44" s="122"/>
      <c r="B44" s="119"/>
      <c r="C44" s="23" t="s">
        <v>8</v>
      </c>
      <c r="D44" s="62" t="s">
        <v>142</v>
      </c>
      <c r="O44" s="95"/>
    </row>
    <row r="45" spans="1:21" ht="15.75" thickBot="1" x14ac:dyDescent="0.3">
      <c r="A45" s="122"/>
      <c r="B45" s="120"/>
      <c r="C45" s="27" t="s">
        <v>12</v>
      </c>
      <c r="D45" s="62"/>
      <c r="E45" s="69">
        <v>1</v>
      </c>
      <c r="F45" s="103">
        <v>50</v>
      </c>
      <c r="O45" s="96"/>
      <c r="U45" s="3"/>
    </row>
  </sheetData>
  <sheetProtection algorithmName="SHA-512" hashValue="CMfKxhMGfwgb2LPP4lQYqOelN35pDqRuAmkyA1u+Ky5d111h7/c4T/MMr9pOfZl1N9pNdYZKv57y41anjxC4iQ==" saltValue="xk/UBMRt7Kv9HJe8GO02Lg==" spinCount="100000" sheet="1" objects="1" scenarios="1"/>
  <mergeCells count="12">
    <mergeCell ref="A41:A45"/>
    <mergeCell ref="B41:B45"/>
    <mergeCell ref="E2:F2"/>
    <mergeCell ref="G2:H2"/>
    <mergeCell ref="I2:J2"/>
    <mergeCell ref="A4:A38"/>
    <mergeCell ref="B4:B30"/>
    <mergeCell ref="C1:N1"/>
    <mergeCell ref="P12:AG12"/>
    <mergeCell ref="B31:B38"/>
    <mergeCell ref="K2:L2"/>
    <mergeCell ref="M2:N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0"/>
  <sheetViews>
    <sheetView tabSelected="1" topLeftCell="C1" zoomScale="85" zoomScaleNormal="85" workbookViewId="0">
      <pane xSplit="1" topLeftCell="D1" activePane="topRight" state="frozen"/>
      <selection activeCell="C1" sqref="C1"/>
      <selection pane="topRight" activeCell="D21" sqref="D21"/>
    </sheetView>
  </sheetViews>
  <sheetFormatPr defaultColWidth="8.85546875" defaultRowHeight="15" x14ac:dyDescent="0.25"/>
  <cols>
    <col min="1" max="1" width="6.7109375" style="1" customWidth="1"/>
    <col min="2" max="2" width="17.140625" style="1" customWidth="1"/>
    <col min="3" max="3" width="26.7109375" style="10" customWidth="1"/>
    <col min="4" max="4" width="43.140625" style="59" bestFit="1" customWidth="1"/>
    <col min="5" max="5" width="15.140625" style="69" bestFit="1" customWidth="1"/>
    <col min="6" max="6" width="14.42578125" style="103" bestFit="1" customWidth="1"/>
    <col min="7" max="7" width="15.42578125" style="69" bestFit="1" customWidth="1"/>
    <col min="8" max="8" width="14.42578125" style="103" bestFit="1" customWidth="1"/>
    <col min="9" max="9" width="15.42578125" style="69" bestFit="1" customWidth="1"/>
    <col min="10" max="10" width="14.42578125" style="103" bestFit="1" customWidth="1"/>
    <col min="11" max="11" width="15.42578125" style="69" bestFit="1" customWidth="1"/>
    <col min="12" max="12" width="14.42578125" style="103" bestFit="1" customWidth="1"/>
    <col min="13" max="13" width="15.42578125" style="69" bestFit="1" customWidth="1"/>
    <col min="14" max="14" width="14.42578125" style="103" bestFit="1" customWidth="1"/>
    <col min="15" max="15" width="15.42578125" style="69" bestFit="1" customWidth="1"/>
    <col min="16" max="16" width="14.42578125" style="103" bestFit="1" customWidth="1"/>
    <col min="17" max="17" width="15.42578125" style="69" bestFit="1" customWidth="1"/>
    <col min="18" max="18" width="14.42578125" style="99" bestFit="1" customWidth="1"/>
    <col min="19" max="19" width="14.28515625" style="4" customWidth="1"/>
    <col min="20" max="20" width="38.28515625" style="1" customWidth="1"/>
    <col min="21" max="21" width="29.42578125" style="1" customWidth="1"/>
    <col min="22" max="22" width="52.85546875" style="1" customWidth="1"/>
    <col min="23" max="23" width="16.85546875" style="1" customWidth="1"/>
    <col min="24" max="24" width="41.42578125" style="1" customWidth="1"/>
    <col min="25" max="25" width="30.7109375" style="1" customWidth="1"/>
    <col min="26" max="26" width="8.85546875" style="1" customWidth="1"/>
    <col min="27" max="27" width="13.42578125" style="1" customWidth="1"/>
    <col min="28" max="16384" width="8.85546875" style="1"/>
  </cols>
  <sheetData>
    <row r="1" spans="1:51" s="107" customFormat="1" ht="21" x14ac:dyDescent="0.35">
      <c r="A1" s="106"/>
      <c r="C1" s="134" t="s">
        <v>131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6"/>
      <c r="S1" s="115"/>
    </row>
    <row r="2" spans="1:51" s="2" customFormat="1" x14ac:dyDescent="0.25">
      <c r="A2" s="53"/>
      <c r="C2" s="10"/>
      <c r="D2" s="56" t="s">
        <v>134</v>
      </c>
      <c r="E2" s="128">
        <v>43270</v>
      </c>
      <c r="F2" s="129"/>
      <c r="G2" s="128">
        <v>43277</v>
      </c>
      <c r="H2" s="129"/>
      <c r="I2" s="128">
        <v>43300</v>
      </c>
      <c r="J2" s="129"/>
      <c r="K2" s="128">
        <v>43368</v>
      </c>
      <c r="L2" s="129"/>
      <c r="M2" s="128">
        <v>43396</v>
      </c>
      <c r="N2" s="129"/>
      <c r="O2" s="128">
        <v>43431</v>
      </c>
      <c r="P2" s="129"/>
      <c r="Q2" s="128">
        <v>43454</v>
      </c>
      <c r="R2" s="129"/>
      <c r="S2" s="87"/>
    </row>
    <row r="3" spans="1:51" s="55" customFormat="1" ht="60.75" thickBot="1" x14ac:dyDescent="0.3">
      <c r="A3" s="54"/>
      <c r="C3" s="108"/>
      <c r="D3" s="57"/>
      <c r="E3" s="65" t="s">
        <v>132</v>
      </c>
      <c r="F3" s="77" t="s">
        <v>133</v>
      </c>
      <c r="G3" s="65" t="s">
        <v>132</v>
      </c>
      <c r="H3" s="77" t="s">
        <v>133</v>
      </c>
      <c r="I3" s="65" t="s">
        <v>132</v>
      </c>
      <c r="J3" s="77" t="s">
        <v>133</v>
      </c>
      <c r="K3" s="65" t="s">
        <v>132</v>
      </c>
      <c r="L3" s="77" t="s">
        <v>133</v>
      </c>
      <c r="M3" s="65" t="s">
        <v>132</v>
      </c>
      <c r="N3" s="77" t="s">
        <v>133</v>
      </c>
      <c r="O3" s="65" t="s">
        <v>132</v>
      </c>
      <c r="P3" s="77" t="s">
        <v>133</v>
      </c>
      <c r="Q3" s="65" t="s">
        <v>132</v>
      </c>
      <c r="R3" s="66" t="s">
        <v>133</v>
      </c>
      <c r="S3" s="88"/>
    </row>
    <row r="4" spans="1:51" s="32" customFormat="1" x14ac:dyDescent="0.25">
      <c r="A4" s="137"/>
      <c r="B4" s="139"/>
      <c r="C4" s="105" t="s">
        <v>42</v>
      </c>
      <c r="D4" s="58" t="s">
        <v>135</v>
      </c>
      <c r="E4" s="67">
        <v>2</v>
      </c>
      <c r="F4" s="101">
        <f>E4*100</f>
        <v>200</v>
      </c>
      <c r="G4" s="67">
        <v>2</v>
      </c>
      <c r="H4" s="101">
        <f>G4*100</f>
        <v>200</v>
      </c>
      <c r="I4" s="67">
        <v>2</v>
      </c>
      <c r="J4" s="101">
        <f>I4*100</f>
        <v>200</v>
      </c>
      <c r="K4" s="114"/>
      <c r="L4" s="101">
        <f>K4*100</f>
        <v>0</v>
      </c>
      <c r="M4" s="67">
        <v>2</v>
      </c>
      <c r="N4" s="101">
        <f>M4*100</f>
        <v>200</v>
      </c>
      <c r="O4" s="67">
        <v>2</v>
      </c>
      <c r="P4" s="101">
        <f>O4*100</f>
        <v>200</v>
      </c>
      <c r="Q4" s="67">
        <v>2</v>
      </c>
      <c r="R4" s="97">
        <f>Q4*100</f>
        <v>200</v>
      </c>
      <c r="S4" s="63"/>
      <c r="U4" s="25" t="s">
        <v>128</v>
      </c>
      <c r="Y4" s="5"/>
    </row>
    <row r="5" spans="1:51" x14ac:dyDescent="0.25">
      <c r="A5" s="138"/>
      <c r="B5" s="140"/>
      <c r="C5" s="10" t="s">
        <v>43</v>
      </c>
      <c r="D5" s="59" t="s">
        <v>136</v>
      </c>
      <c r="E5" s="69">
        <v>2</v>
      </c>
      <c r="F5" s="103">
        <f>E5*100</f>
        <v>200</v>
      </c>
      <c r="G5" s="69">
        <v>2</v>
      </c>
      <c r="H5" s="103">
        <f>G5*100</f>
        <v>200</v>
      </c>
      <c r="I5" s="69">
        <v>2</v>
      </c>
      <c r="J5" s="103">
        <f>I5*100</f>
        <v>200</v>
      </c>
      <c r="K5" s="72">
        <v>2</v>
      </c>
      <c r="L5" s="103">
        <f>K5*100</f>
        <v>200</v>
      </c>
      <c r="M5" s="69">
        <v>2</v>
      </c>
      <c r="N5" s="103">
        <f>M5*100</f>
        <v>200</v>
      </c>
      <c r="P5" s="103">
        <f>O5*100</f>
        <v>0</v>
      </c>
      <c r="Q5" s="69">
        <v>1</v>
      </c>
      <c r="R5" s="99">
        <f>Q5*100</f>
        <v>100</v>
      </c>
    </row>
    <row r="6" spans="1:51" x14ac:dyDescent="0.25">
      <c r="A6" s="138"/>
      <c r="B6" s="140"/>
      <c r="C6" s="10" t="s">
        <v>44</v>
      </c>
      <c r="E6" s="69">
        <v>1</v>
      </c>
      <c r="F6" s="102">
        <f>E6*25</f>
        <v>25</v>
      </c>
      <c r="G6" s="70">
        <v>1</v>
      </c>
      <c r="H6" s="102">
        <f>G6*25</f>
        <v>25</v>
      </c>
      <c r="I6" s="70">
        <v>1</v>
      </c>
      <c r="J6" s="102">
        <f>I6*25</f>
        <v>25</v>
      </c>
      <c r="K6" s="72">
        <v>1</v>
      </c>
      <c r="L6" s="102">
        <f>K6*25</f>
        <v>25</v>
      </c>
      <c r="N6" s="102">
        <f>M6*25</f>
        <v>0</v>
      </c>
      <c r="P6" s="102">
        <f>O6*25</f>
        <v>0</v>
      </c>
      <c r="R6" s="98">
        <f>Q6*25</f>
        <v>0</v>
      </c>
      <c r="T6" s="20" t="s">
        <v>127</v>
      </c>
      <c r="U6" s="1" t="s">
        <v>120</v>
      </c>
      <c r="Y6" s="3"/>
    </row>
    <row r="7" spans="1:51" ht="13.9" customHeight="1" x14ac:dyDescent="0.25">
      <c r="A7" s="138"/>
      <c r="B7" s="140"/>
      <c r="C7" s="35" t="s">
        <v>45</v>
      </c>
      <c r="F7" s="102">
        <f t="shared" ref="F7:F53" si="0">E7*25</f>
        <v>0</v>
      </c>
      <c r="H7" s="102">
        <f t="shared" ref="H7:H53" si="1">G7*25</f>
        <v>0</v>
      </c>
      <c r="J7" s="102">
        <f t="shared" ref="J7:J53" si="2">I7*25</f>
        <v>0</v>
      </c>
      <c r="K7" s="72">
        <v>1</v>
      </c>
      <c r="L7" s="102">
        <f t="shared" ref="L7:L53" si="3">K7*25</f>
        <v>25</v>
      </c>
      <c r="N7" s="102">
        <f t="shared" ref="N7:N53" si="4">M7*25</f>
        <v>0</v>
      </c>
      <c r="P7" s="102">
        <f t="shared" ref="P7:P53" si="5">O7*25</f>
        <v>0</v>
      </c>
      <c r="R7" s="98">
        <f t="shared" ref="R7:R53" si="6">Q7*25</f>
        <v>0</v>
      </c>
      <c r="T7" s="20" t="s">
        <v>123</v>
      </c>
      <c r="U7" s="1" t="s">
        <v>121</v>
      </c>
      <c r="Y7" s="3"/>
    </row>
    <row r="8" spans="1:51" x14ac:dyDescent="0.25">
      <c r="A8" s="138"/>
      <c r="B8" s="140"/>
      <c r="C8" s="10" t="s">
        <v>46</v>
      </c>
      <c r="E8" s="70"/>
      <c r="F8" s="102">
        <f t="shared" si="0"/>
        <v>0</v>
      </c>
      <c r="G8" s="70"/>
      <c r="H8" s="102">
        <f t="shared" si="1"/>
        <v>0</v>
      </c>
      <c r="I8" s="70">
        <v>1</v>
      </c>
      <c r="J8" s="102">
        <f t="shared" si="2"/>
        <v>25</v>
      </c>
      <c r="K8" s="72">
        <v>1</v>
      </c>
      <c r="L8" s="102">
        <f t="shared" si="3"/>
        <v>25</v>
      </c>
      <c r="M8" s="70">
        <v>1</v>
      </c>
      <c r="N8" s="102">
        <f t="shared" si="4"/>
        <v>25</v>
      </c>
      <c r="O8" s="70">
        <v>1</v>
      </c>
      <c r="P8" s="102">
        <f t="shared" si="5"/>
        <v>25</v>
      </c>
      <c r="Q8" s="70">
        <v>1</v>
      </c>
      <c r="R8" s="98">
        <f t="shared" si="6"/>
        <v>25</v>
      </c>
      <c r="S8" s="89"/>
      <c r="T8" s="21" t="s">
        <v>124</v>
      </c>
      <c r="U8" s="1" t="s">
        <v>122</v>
      </c>
      <c r="Y8" s="3"/>
    </row>
    <row r="9" spans="1:51" s="7" customFormat="1" ht="15" customHeight="1" x14ac:dyDescent="0.25">
      <c r="A9" s="138"/>
      <c r="B9" s="140"/>
      <c r="C9" s="10" t="s">
        <v>47</v>
      </c>
      <c r="D9" s="59"/>
      <c r="E9" s="72"/>
      <c r="F9" s="102">
        <f t="shared" si="0"/>
        <v>0</v>
      </c>
      <c r="G9" s="70"/>
      <c r="H9" s="102">
        <f t="shared" si="1"/>
        <v>0</v>
      </c>
      <c r="I9" s="70"/>
      <c r="J9" s="102">
        <f t="shared" si="2"/>
        <v>0</v>
      </c>
      <c r="K9" s="72"/>
      <c r="L9" s="102">
        <f t="shared" si="3"/>
        <v>0</v>
      </c>
      <c r="M9" s="72"/>
      <c r="N9" s="102">
        <f t="shared" si="4"/>
        <v>0</v>
      </c>
      <c r="O9" s="72"/>
      <c r="P9" s="102">
        <f t="shared" si="5"/>
        <v>0</v>
      </c>
      <c r="Q9" s="72"/>
      <c r="R9" s="98">
        <f t="shared" si="6"/>
        <v>0</v>
      </c>
      <c r="S9" s="90"/>
      <c r="T9" s="1"/>
      <c r="Y9" s="11"/>
    </row>
    <row r="10" spans="1:51" x14ac:dyDescent="0.25">
      <c r="A10" s="138"/>
      <c r="B10" s="140"/>
      <c r="C10" s="36" t="s">
        <v>48</v>
      </c>
      <c r="D10" s="109"/>
      <c r="E10" s="70"/>
      <c r="F10" s="102">
        <f t="shared" si="0"/>
        <v>0</v>
      </c>
      <c r="G10" s="70"/>
      <c r="H10" s="102">
        <f t="shared" si="1"/>
        <v>0</v>
      </c>
      <c r="I10" s="70"/>
      <c r="J10" s="102">
        <f t="shared" si="2"/>
        <v>0</v>
      </c>
      <c r="K10" s="72"/>
      <c r="L10" s="102">
        <f t="shared" si="3"/>
        <v>0</v>
      </c>
      <c r="M10" s="70"/>
      <c r="N10" s="102">
        <f t="shared" si="4"/>
        <v>0</v>
      </c>
      <c r="O10" s="70"/>
      <c r="P10" s="102">
        <f t="shared" si="5"/>
        <v>0</v>
      </c>
      <c r="Q10" s="70"/>
      <c r="R10" s="98">
        <f t="shared" si="6"/>
        <v>0</v>
      </c>
      <c r="S10" s="91"/>
      <c r="T10" s="20"/>
      <c r="Y10" s="3"/>
    </row>
    <row r="11" spans="1:51" s="7" customFormat="1" x14ac:dyDescent="0.25">
      <c r="A11" s="138"/>
      <c r="B11" s="140"/>
      <c r="C11" s="10" t="s">
        <v>49</v>
      </c>
      <c r="D11" s="59"/>
      <c r="E11" s="69">
        <v>1</v>
      </c>
      <c r="F11" s="102">
        <f t="shared" si="0"/>
        <v>25</v>
      </c>
      <c r="G11" s="70">
        <v>1</v>
      </c>
      <c r="H11" s="102">
        <f t="shared" si="1"/>
        <v>25</v>
      </c>
      <c r="I11" s="70">
        <v>1</v>
      </c>
      <c r="J11" s="102">
        <f t="shared" si="2"/>
        <v>25</v>
      </c>
      <c r="K11" s="72">
        <v>1</v>
      </c>
      <c r="L11" s="102">
        <f t="shared" si="3"/>
        <v>25</v>
      </c>
      <c r="M11" s="69">
        <v>1</v>
      </c>
      <c r="N11" s="102">
        <f t="shared" si="4"/>
        <v>25</v>
      </c>
      <c r="O11" s="69">
        <v>1</v>
      </c>
      <c r="P11" s="102">
        <f t="shared" si="5"/>
        <v>25</v>
      </c>
      <c r="Q11" s="69">
        <v>1</v>
      </c>
      <c r="R11" s="98">
        <f t="shared" si="6"/>
        <v>25</v>
      </c>
      <c r="S11" s="90"/>
      <c r="T11" s="7" t="s">
        <v>125</v>
      </c>
      <c r="Y11" s="11"/>
    </row>
    <row r="12" spans="1:51" s="9" customFormat="1" x14ac:dyDescent="0.25">
      <c r="A12" s="138"/>
      <c r="B12" s="140"/>
      <c r="C12" s="10" t="s">
        <v>15</v>
      </c>
      <c r="D12" s="59"/>
      <c r="E12" s="69">
        <v>1</v>
      </c>
      <c r="F12" s="102">
        <f t="shared" si="0"/>
        <v>25</v>
      </c>
      <c r="G12" s="70">
        <v>1</v>
      </c>
      <c r="H12" s="102">
        <f t="shared" si="1"/>
        <v>25</v>
      </c>
      <c r="I12" s="70">
        <v>1</v>
      </c>
      <c r="J12" s="102">
        <f t="shared" si="2"/>
        <v>25</v>
      </c>
      <c r="K12" s="72">
        <v>1</v>
      </c>
      <c r="L12" s="102">
        <f t="shared" si="3"/>
        <v>25</v>
      </c>
      <c r="M12" s="69">
        <v>1</v>
      </c>
      <c r="N12" s="102">
        <f t="shared" si="4"/>
        <v>25</v>
      </c>
      <c r="O12" s="69">
        <v>1</v>
      </c>
      <c r="P12" s="102">
        <f t="shared" si="5"/>
        <v>25</v>
      </c>
      <c r="Q12" s="69">
        <v>1</v>
      </c>
      <c r="R12" s="98">
        <f t="shared" si="6"/>
        <v>25</v>
      </c>
      <c r="S12" s="90"/>
      <c r="T12" s="130" t="s">
        <v>126</v>
      </c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</row>
    <row r="13" spans="1:51" x14ac:dyDescent="0.25">
      <c r="A13" s="138"/>
      <c r="B13" s="140"/>
      <c r="C13" s="10" t="s">
        <v>14</v>
      </c>
      <c r="E13" s="69">
        <v>1</v>
      </c>
      <c r="F13" s="102">
        <f t="shared" si="0"/>
        <v>25</v>
      </c>
      <c r="G13" s="69">
        <v>1</v>
      </c>
      <c r="H13" s="102">
        <f t="shared" si="1"/>
        <v>25</v>
      </c>
      <c r="I13" s="69">
        <v>1</v>
      </c>
      <c r="J13" s="102">
        <f t="shared" si="2"/>
        <v>25</v>
      </c>
      <c r="K13" s="72">
        <v>1</v>
      </c>
      <c r="L13" s="102">
        <f t="shared" si="3"/>
        <v>25</v>
      </c>
      <c r="M13" s="69">
        <v>1</v>
      </c>
      <c r="N13" s="102">
        <f t="shared" si="4"/>
        <v>25</v>
      </c>
      <c r="O13" s="69">
        <v>1</v>
      </c>
      <c r="P13" s="102">
        <f t="shared" si="5"/>
        <v>25</v>
      </c>
      <c r="Q13" s="69">
        <v>1</v>
      </c>
      <c r="R13" s="98">
        <f t="shared" si="6"/>
        <v>25</v>
      </c>
      <c r="S13" s="90"/>
      <c r="T13" s="21"/>
      <c r="U13" s="7"/>
      <c r="V13" s="7"/>
      <c r="W13" s="7"/>
      <c r="X13" s="7"/>
      <c r="Y13" s="11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</row>
    <row r="14" spans="1:51" s="9" customFormat="1" x14ac:dyDescent="0.25">
      <c r="A14" s="138"/>
      <c r="B14" s="140"/>
      <c r="C14" s="10" t="s">
        <v>50</v>
      </c>
      <c r="D14" s="59"/>
      <c r="E14" s="69">
        <v>1</v>
      </c>
      <c r="F14" s="102">
        <f t="shared" si="0"/>
        <v>25</v>
      </c>
      <c r="G14" s="70">
        <v>1</v>
      </c>
      <c r="H14" s="102">
        <f t="shared" si="1"/>
        <v>25</v>
      </c>
      <c r="I14" s="70">
        <v>1</v>
      </c>
      <c r="J14" s="102">
        <f t="shared" si="2"/>
        <v>25</v>
      </c>
      <c r="K14" s="72"/>
      <c r="L14" s="102">
        <f t="shared" si="3"/>
        <v>0</v>
      </c>
      <c r="M14" s="69">
        <v>1</v>
      </c>
      <c r="N14" s="102">
        <f t="shared" si="4"/>
        <v>25</v>
      </c>
      <c r="O14" s="69"/>
      <c r="P14" s="102">
        <f t="shared" si="5"/>
        <v>0</v>
      </c>
      <c r="Q14" s="69">
        <v>1</v>
      </c>
      <c r="R14" s="98">
        <f t="shared" si="6"/>
        <v>25</v>
      </c>
      <c r="S14" s="90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</row>
    <row r="15" spans="1:51" x14ac:dyDescent="0.25">
      <c r="A15" s="138"/>
      <c r="B15" s="140"/>
      <c r="C15" s="10" t="s">
        <v>51</v>
      </c>
      <c r="E15" s="69">
        <v>1</v>
      </c>
      <c r="F15" s="102">
        <f t="shared" si="0"/>
        <v>25</v>
      </c>
      <c r="G15" s="69">
        <v>1</v>
      </c>
      <c r="H15" s="102">
        <f t="shared" si="1"/>
        <v>25</v>
      </c>
      <c r="J15" s="102">
        <f t="shared" si="2"/>
        <v>0</v>
      </c>
      <c r="K15" s="72">
        <v>1</v>
      </c>
      <c r="L15" s="102">
        <f t="shared" si="3"/>
        <v>25</v>
      </c>
      <c r="N15" s="102">
        <f t="shared" si="4"/>
        <v>0</v>
      </c>
      <c r="O15" s="69">
        <v>1</v>
      </c>
      <c r="P15" s="102">
        <f t="shared" si="5"/>
        <v>25</v>
      </c>
      <c r="R15" s="98">
        <f t="shared" si="6"/>
        <v>0</v>
      </c>
      <c r="S15" s="90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</row>
    <row r="16" spans="1:51" x14ac:dyDescent="0.25">
      <c r="A16" s="138"/>
      <c r="B16" s="140"/>
      <c r="C16" s="10" t="s">
        <v>18</v>
      </c>
      <c r="E16" s="70"/>
      <c r="F16" s="102">
        <f t="shared" si="0"/>
        <v>0</v>
      </c>
      <c r="G16" s="70"/>
      <c r="H16" s="102">
        <f t="shared" si="1"/>
        <v>0</v>
      </c>
      <c r="I16" s="70"/>
      <c r="J16" s="102">
        <f t="shared" si="2"/>
        <v>0</v>
      </c>
      <c r="K16" s="72">
        <v>1</v>
      </c>
      <c r="L16" s="102">
        <f t="shared" si="3"/>
        <v>25</v>
      </c>
      <c r="M16" s="70">
        <v>1</v>
      </c>
      <c r="N16" s="102">
        <f t="shared" si="4"/>
        <v>25</v>
      </c>
      <c r="O16" s="70">
        <v>1</v>
      </c>
      <c r="P16" s="102">
        <f t="shared" si="5"/>
        <v>25</v>
      </c>
      <c r="Q16" s="70">
        <v>1</v>
      </c>
      <c r="R16" s="98">
        <f t="shared" si="6"/>
        <v>25</v>
      </c>
      <c r="S16" s="90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s="7" customFormat="1" x14ac:dyDescent="0.25">
      <c r="A17" s="138"/>
      <c r="B17" s="140"/>
      <c r="C17" s="10" t="s">
        <v>52</v>
      </c>
      <c r="D17" s="59"/>
      <c r="E17" s="69">
        <v>1</v>
      </c>
      <c r="F17" s="102">
        <f t="shared" si="0"/>
        <v>25</v>
      </c>
      <c r="G17" s="70">
        <v>1</v>
      </c>
      <c r="H17" s="102">
        <f t="shared" si="1"/>
        <v>25</v>
      </c>
      <c r="I17" s="70"/>
      <c r="J17" s="102">
        <f t="shared" si="2"/>
        <v>0</v>
      </c>
      <c r="K17" s="72"/>
      <c r="L17" s="102">
        <f t="shared" si="3"/>
        <v>0</v>
      </c>
      <c r="M17" s="69"/>
      <c r="N17" s="102">
        <f t="shared" si="4"/>
        <v>0</v>
      </c>
      <c r="O17" s="69"/>
      <c r="P17" s="102">
        <f t="shared" si="5"/>
        <v>0</v>
      </c>
      <c r="Q17" s="69"/>
      <c r="R17" s="98">
        <f t="shared" si="6"/>
        <v>0</v>
      </c>
      <c r="S17" s="90"/>
    </row>
    <row r="18" spans="1:51" x14ac:dyDescent="0.25">
      <c r="A18" s="138"/>
      <c r="B18" s="140"/>
      <c r="C18" s="10" t="s">
        <v>53</v>
      </c>
      <c r="F18" s="102">
        <f t="shared" si="0"/>
        <v>0</v>
      </c>
      <c r="G18" s="70">
        <v>1</v>
      </c>
      <c r="H18" s="102">
        <f t="shared" si="1"/>
        <v>25</v>
      </c>
      <c r="I18" s="70">
        <v>1</v>
      </c>
      <c r="J18" s="102">
        <f t="shared" si="2"/>
        <v>25</v>
      </c>
      <c r="K18" s="72">
        <v>1</v>
      </c>
      <c r="L18" s="102">
        <f t="shared" si="3"/>
        <v>25</v>
      </c>
      <c r="M18" s="69">
        <v>1</v>
      </c>
      <c r="N18" s="102">
        <f t="shared" si="4"/>
        <v>25</v>
      </c>
      <c r="O18" s="69">
        <v>1</v>
      </c>
      <c r="P18" s="102">
        <f t="shared" si="5"/>
        <v>25</v>
      </c>
      <c r="R18" s="98">
        <f t="shared" si="6"/>
        <v>0</v>
      </c>
      <c r="S18" s="90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x14ac:dyDescent="0.25">
      <c r="A19" s="138"/>
      <c r="B19" s="140"/>
      <c r="C19" s="10" t="s">
        <v>54</v>
      </c>
      <c r="E19" s="70">
        <v>1</v>
      </c>
      <c r="F19" s="102">
        <f t="shared" si="0"/>
        <v>25</v>
      </c>
      <c r="H19" s="102">
        <f t="shared" si="1"/>
        <v>0</v>
      </c>
      <c r="I19" s="69">
        <v>1</v>
      </c>
      <c r="J19" s="102">
        <f t="shared" si="2"/>
        <v>25</v>
      </c>
      <c r="K19" s="72">
        <v>1</v>
      </c>
      <c r="L19" s="102">
        <f t="shared" si="3"/>
        <v>25</v>
      </c>
      <c r="M19" s="70">
        <v>1</v>
      </c>
      <c r="N19" s="102">
        <f t="shared" si="4"/>
        <v>25</v>
      </c>
      <c r="O19" s="70"/>
      <c r="P19" s="102">
        <f t="shared" si="5"/>
        <v>0</v>
      </c>
      <c r="Q19" s="70">
        <v>1</v>
      </c>
      <c r="R19" s="98">
        <f t="shared" si="6"/>
        <v>25</v>
      </c>
      <c r="S19" s="90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x14ac:dyDescent="0.25">
      <c r="A20" s="138"/>
      <c r="B20" s="140"/>
      <c r="C20" s="10" t="s">
        <v>55</v>
      </c>
      <c r="E20" s="69">
        <v>1</v>
      </c>
      <c r="F20" s="102">
        <f t="shared" si="0"/>
        <v>25</v>
      </c>
      <c r="G20" s="69">
        <v>1</v>
      </c>
      <c r="H20" s="102">
        <f t="shared" si="1"/>
        <v>25</v>
      </c>
      <c r="J20" s="102">
        <f t="shared" si="2"/>
        <v>0</v>
      </c>
      <c r="K20" s="72">
        <v>1</v>
      </c>
      <c r="L20" s="102">
        <f t="shared" si="3"/>
        <v>25</v>
      </c>
      <c r="M20" s="70">
        <v>1</v>
      </c>
      <c r="N20" s="102">
        <f t="shared" si="4"/>
        <v>25</v>
      </c>
      <c r="O20" s="70">
        <v>1</v>
      </c>
      <c r="P20" s="102">
        <f t="shared" si="5"/>
        <v>25</v>
      </c>
      <c r="Q20" s="70">
        <v>1</v>
      </c>
      <c r="R20" s="98">
        <f t="shared" si="6"/>
        <v>25</v>
      </c>
      <c r="S20" s="90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 s="9" customFormat="1" x14ac:dyDescent="0.25">
      <c r="A21" s="138"/>
      <c r="B21" s="140"/>
      <c r="C21" s="10" t="s">
        <v>56</v>
      </c>
      <c r="D21" s="59"/>
      <c r="E21" s="69">
        <v>1</v>
      </c>
      <c r="F21" s="102">
        <f t="shared" si="0"/>
        <v>25</v>
      </c>
      <c r="G21" s="72">
        <v>1</v>
      </c>
      <c r="H21" s="102">
        <f t="shared" si="1"/>
        <v>25</v>
      </c>
      <c r="I21" s="72">
        <v>1</v>
      </c>
      <c r="J21" s="102">
        <f t="shared" si="2"/>
        <v>25</v>
      </c>
      <c r="K21" s="72">
        <v>1</v>
      </c>
      <c r="L21" s="102">
        <f t="shared" si="3"/>
        <v>25</v>
      </c>
      <c r="M21" s="70">
        <v>1</v>
      </c>
      <c r="N21" s="102">
        <f t="shared" si="4"/>
        <v>25</v>
      </c>
      <c r="O21" s="70">
        <v>1</v>
      </c>
      <c r="P21" s="102">
        <f t="shared" si="5"/>
        <v>25</v>
      </c>
      <c r="Q21" s="70">
        <v>1</v>
      </c>
      <c r="R21" s="98">
        <f t="shared" si="6"/>
        <v>25</v>
      </c>
      <c r="S21" s="90"/>
      <c r="T21" s="1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 x14ac:dyDescent="0.25">
      <c r="A22" s="138"/>
      <c r="B22" s="140"/>
      <c r="C22" s="10" t="s">
        <v>57</v>
      </c>
      <c r="E22" s="69">
        <v>1</v>
      </c>
      <c r="F22" s="102">
        <f t="shared" si="0"/>
        <v>25</v>
      </c>
      <c r="G22" s="69">
        <v>1</v>
      </c>
      <c r="H22" s="102">
        <f t="shared" si="1"/>
        <v>25</v>
      </c>
      <c r="I22" s="69">
        <v>1</v>
      </c>
      <c r="J22" s="102">
        <f t="shared" si="2"/>
        <v>25</v>
      </c>
      <c r="K22" s="72"/>
      <c r="L22" s="102">
        <f t="shared" si="3"/>
        <v>0</v>
      </c>
      <c r="M22" s="70">
        <v>1</v>
      </c>
      <c r="N22" s="102">
        <f t="shared" si="4"/>
        <v>25</v>
      </c>
      <c r="O22" s="70">
        <v>1</v>
      </c>
      <c r="P22" s="102">
        <f t="shared" si="5"/>
        <v>25</v>
      </c>
      <c r="Q22" s="70"/>
      <c r="R22" s="98">
        <f t="shared" si="6"/>
        <v>0</v>
      </c>
      <c r="S22" s="89"/>
      <c r="Y22" s="3"/>
    </row>
    <row r="23" spans="1:51" x14ac:dyDescent="0.25">
      <c r="A23" s="138"/>
      <c r="B23" s="140"/>
      <c r="C23" s="10" t="s">
        <v>58</v>
      </c>
      <c r="F23" s="102">
        <f t="shared" si="0"/>
        <v>0</v>
      </c>
      <c r="G23" s="70"/>
      <c r="H23" s="102">
        <f t="shared" si="1"/>
        <v>0</v>
      </c>
      <c r="I23" s="70"/>
      <c r="J23" s="102">
        <f t="shared" si="2"/>
        <v>0</v>
      </c>
      <c r="K23" s="72"/>
      <c r="L23" s="102">
        <f t="shared" si="3"/>
        <v>0</v>
      </c>
      <c r="M23" s="70"/>
      <c r="N23" s="102">
        <f t="shared" si="4"/>
        <v>0</v>
      </c>
      <c r="O23" s="70"/>
      <c r="P23" s="102">
        <f t="shared" si="5"/>
        <v>0</v>
      </c>
      <c r="Q23" s="70"/>
      <c r="R23" s="98">
        <f t="shared" si="6"/>
        <v>0</v>
      </c>
      <c r="S23" s="89"/>
    </row>
    <row r="24" spans="1:51" x14ac:dyDescent="0.25">
      <c r="A24" s="138"/>
      <c r="B24" s="140"/>
      <c r="C24" s="10" t="s">
        <v>59</v>
      </c>
      <c r="E24" s="69">
        <v>1</v>
      </c>
      <c r="F24" s="102">
        <f t="shared" si="0"/>
        <v>25</v>
      </c>
      <c r="G24" s="69">
        <v>1</v>
      </c>
      <c r="H24" s="102">
        <f t="shared" si="1"/>
        <v>25</v>
      </c>
      <c r="I24" s="69">
        <v>1</v>
      </c>
      <c r="J24" s="102">
        <f t="shared" si="2"/>
        <v>25</v>
      </c>
      <c r="K24" s="72">
        <v>1</v>
      </c>
      <c r="L24" s="102">
        <f t="shared" si="3"/>
        <v>25</v>
      </c>
      <c r="M24" s="70">
        <v>1</v>
      </c>
      <c r="N24" s="102">
        <f t="shared" si="4"/>
        <v>25</v>
      </c>
      <c r="O24" s="70">
        <v>1</v>
      </c>
      <c r="P24" s="102">
        <f t="shared" si="5"/>
        <v>25</v>
      </c>
      <c r="Q24" s="70">
        <v>1</v>
      </c>
      <c r="R24" s="98">
        <f t="shared" si="6"/>
        <v>25</v>
      </c>
      <c r="S24" s="89"/>
      <c r="Y24" s="3"/>
    </row>
    <row r="25" spans="1:51" x14ac:dyDescent="0.25">
      <c r="A25" s="138"/>
      <c r="B25" s="140"/>
      <c r="C25" s="10" t="s">
        <v>60</v>
      </c>
      <c r="E25" s="69">
        <v>1</v>
      </c>
      <c r="F25" s="102">
        <f t="shared" si="0"/>
        <v>25</v>
      </c>
      <c r="G25" s="70">
        <v>1</v>
      </c>
      <c r="H25" s="102">
        <f t="shared" si="1"/>
        <v>25</v>
      </c>
      <c r="I25" s="70">
        <v>1</v>
      </c>
      <c r="J25" s="102">
        <f t="shared" si="2"/>
        <v>25</v>
      </c>
      <c r="K25" s="72"/>
      <c r="L25" s="102">
        <f t="shared" si="3"/>
        <v>0</v>
      </c>
      <c r="M25" s="70">
        <v>1</v>
      </c>
      <c r="N25" s="102">
        <f t="shared" si="4"/>
        <v>25</v>
      </c>
      <c r="O25" s="70">
        <v>1</v>
      </c>
      <c r="P25" s="102">
        <f t="shared" si="5"/>
        <v>25</v>
      </c>
      <c r="Q25" s="70">
        <v>1</v>
      </c>
      <c r="R25" s="98">
        <f t="shared" si="6"/>
        <v>25</v>
      </c>
      <c r="S25" s="89"/>
      <c r="Y25" s="3"/>
    </row>
    <row r="26" spans="1:51" x14ac:dyDescent="0.25">
      <c r="A26" s="138"/>
      <c r="B26" s="140"/>
      <c r="C26" s="10" t="s">
        <v>61</v>
      </c>
      <c r="E26" s="69">
        <v>1</v>
      </c>
      <c r="F26" s="102">
        <f t="shared" si="0"/>
        <v>25</v>
      </c>
      <c r="G26" s="70">
        <v>1</v>
      </c>
      <c r="H26" s="102">
        <f t="shared" si="1"/>
        <v>25</v>
      </c>
      <c r="I26" s="70">
        <v>1</v>
      </c>
      <c r="J26" s="102">
        <f t="shared" si="2"/>
        <v>25</v>
      </c>
      <c r="K26" s="72">
        <v>1</v>
      </c>
      <c r="L26" s="102">
        <f t="shared" si="3"/>
        <v>25</v>
      </c>
      <c r="M26" s="70">
        <v>1</v>
      </c>
      <c r="N26" s="102">
        <f t="shared" si="4"/>
        <v>25</v>
      </c>
      <c r="O26" s="70">
        <v>1</v>
      </c>
      <c r="P26" s="102">
        <f t="shared" si="5"/>
        <v>25</v>
      </c>
      <c r="Q26" s="70">
        <v>1</v>
      </c>
      <c r="R26" s="98">
        <f t="shared" si="6"/>
        <v>25</v>
      </c>
      <c r="S26" s="89"/>
      <c r="Y26" s="3"/>
    </row>
    <row r="27" spans="1:51" x14ac:dyDescent="0.25">
      <c r="A27" s="138"/>
      <c r="B27" s="140"/>
      <c r="C27" s="10" t="s">
        <v>62</v>
      </c>
      <c r="F27" s="102">
        <f t="shared" si="0"/>
        <v>0</v>
      </c>
      <c r="G27" s="70">
        <v>1</v>
      </c>
      <c r="H27" s="102">
        <f t="shared" si="1"/>
        <v>25</v>
      </c>
      <c r="I27" s="70">
        <v>1</v>
      </c>
      <c r="J27" s="102">
        <f t="shared" si="2"/>
        <v>25</v>
      </c>
      <c r="K27" s="72">
        <v>1</v>
      </c>
      <c r="L27" s="102">
        <f t="shared" si="3"/>
        <v>25</v>
      </c>
      <c r="M27" s="70">
        <v>1</v>
      </c>
      <c r="N27" s="102">
        <f t="shared" si="4"/>
        <v>25</v>
      </c>
      <c r="O27" s="70">
        <v>1</v>
      </c>
      <c r="P27" s="102">
        <f t="shared" si="5"/>
        <v>25</v>
      </c>
      <c r="Q27" s="70">
        <v>1</v>
      </c>
      <c r="R27" s="98">
        <f t="shared" si="6"/>
        <v>25</v>
      </c>
      <c r="S27" s="89"/>
    </row>
    <row r="28" spans="1:51" x14ac:dyDescent="0.25">
      <c r="A28" s="138"/>
      <c r="B28" s="140"/>
      <c r="C28" s="10" t="s">
        <v>63</v>
      </c>
      <c r="E28" s="70"/>
      <c r="F28" s="102">
        <f t="shared" si="0"/>
        <v>0</v>
      </c>
      <c r="H28" s="102">
        <f t="shared" si="1"/>
        <v>0</v>
      </c>
      <c r="I28" s="69">
        <v>1</v>
      </c>
      <c r="J28" s="102">
        <f t="shared" si="2"/>
        <v>25</v>
      </c>
      <c r="K28" s="72">
        <v>1</v>
      </c>
      <c r="L28" s="102">
        <f t="shared" si="3"/>
        <v>25</v>
      </c>
      <c r="M28" s="70">
        <v>1</v>
      </c>
      <c r="N28" s="102">
        <f t="shared" si="4"/>
        <v>25</v>
      </c>
      <c r="O28" s="70">
        <v>1</v>
      </c>
      <c r="P28" s="102">
        <f t="shared" si="5"/>
        <v>25</v>
      </c>
      <c r="Q28" s="70">
        <v>1</v>
      </c>
      <c r="R28" s="98">
        <f t="shared" si="6"/>
        <v>25</v>
      </c>
      <c r="S28" s="89"/>
    </row>
    <row r="29" spans="1:51" x14ac:dyDescent="0.25">
      <c r="A29" s="138"/>
      <c r="B29" s="140"/>
      <c r="C29" s="10" t="s">
        <v>64</v>
      </c>
      <c r="E29" s="70">
        <v>1</v>
      </c>
      <c r="F29" s="102">
        <f t="shared" si="0"/>
        <v>25</v>
      </c>
      <c r="H29" s="102">
        <f t="shared" si="1"/>
        <v>0</v>
      </c>
      <c r="I29" s="69">
        <v>1</v>
      </c>
      <c r="J29" s="102">
        <f t="shared" si="2"/>
        <v>25</v>
      </c>
      <c r="K29" s="72"/>
      <c r="L29" s="102">
        <f t="shared" si="3"/>
        <v>0</v>
      </c>
      <c r="M29" s="70"/>
      <c r="N29" s="102">
        <f t="shared" si="4"/>
        <v>0</v>
      </c>
      <c r="O29" s="70">
        <v>1</v>
      </c>
      <c r="P29" s="102">
        <f t="shared" si="5"/>
        <v>25</v>
      </c>
      <c r="Q29" s="70"/>
      <c r="R29" s="98">
        <f t="shared" si="6"/>
        <v>0</v>
      </c>
      <c r="S29" s="92"/>
      <c r="Y29" s="3"/>
    </row>
    <row r="30" spans="1:51" x14ac:dyDescent="0.25">
      <c r="A30" s="138"/>
      <c r="B30" s="141"/>
      <c r="C30" s="10" t="s">
        <v>65</v>
      </c>
      <c r="D30" s="110"/>
      <c r="E30" s="70"/>
      <c r="F30" s="102">
        <f t="shared" si="0"/>
        <v>0</v>
      </c>
      <c r="G30" s="70"/>
      <c r="H30" s="102">
        <f t="shared" si="1"/>
        <v>0</v>
      </c>
      <c r="I30" s="70"/>
      <c r="J30" s="102">
        <f t="shared" si="2"/>
        <v>0</v>
      </c>
      <c r="K30" s="72"/>
      <c r="L30" s="102">
        <f t="shared" si="3"/>
        <v>0</v>
      </c>
      <c r="M30" s="70"/>
      <c r="N30" s="102">
        <f t="shared" si="4"/>
        <v>0</v>
      </c>
      <c r="O30" s="70"/>
      <c r="P30" s="102">
        <f t="shared" si="5"/>
        <v>0</v>
      </c>
      <c r="Q30" s="70">
        <v>1</v>
      </c>
      <c r="R30" s="98">
        <f t="shared" si="6"/>
        <v>25</v>
      </c>
      <c r="S30" s="89"/>
    </row>
    <row r="31" spans="1:51" x14ac:dyDescent="0.25">
      <c r="A31" s="138"/>
      <c r="B31" s="137"/>
      <c r="C31" s="10" t="s">
        <v>143</v>
      </c>
      <c r="D31" s="110"/>
      <c r="E31" s="70"/>
      <c r="F31" s="102">
        <f t="shared" si="0"/>
        <v>0</v>
      </c>
      <c r="G31" s="70"/>
      <c r="H31" s="102">
        <f t="shared" si="1"/>
        <v>0</v>
      </c>
      <c r="I31" s="70"/>
      <c r="J31" s="102">
        <f t="shared" si="2"/>
        <v>0</v>
      </c>
      <c r="K31" s="72"/>
      <c r="L31" s="102">
        <f t="shared" si="3"/>
        <v>0</v>
      </c>
      <c r="M31" s="70"/>
      <c r="N31" s="102">
        <f t="shared" si="4"/>
        <v>0</v>
      </c>
      <c r="O31" s="70"/>
      <c r="P31" s="102">
        <f t="shared" si="5"/>
        <v>0</v>
      </c>
      <c r="Q31" s="70"/>
      <c r="R31" s="98">
        <f t="shared" si="6"/>
        <v>0</v>
      </c>
      <c r="S31" s="89"/>
    </row>
    <row r="32" spans="1:51" x14ac:dyDescent="0.25">
      <c r="A32" s="138"/>
      <c r="B32" s="138"/>
      <c r="C32" s="37" t="s">
        <v>66</v>
      </c>
      <c r="D32" s="59" t="s">
        <v>137</v>
      </c>
      <c r="E32" s="70"/>
      <c r="F32" s="102">
        <f t="shared" si="0"/>
        <v>0</v>
      </c>
      <c r="G32" s="70"/>
      <c r="H32" s="102">
        <f t="shared" si="1"/>
        <v>0</v>
      </c>
      <c r="I32" s="70"/>
      <c r="J32" s="102">
        <f t="shared" si="2"/>
        <v>0</v>
      </c>
      <c r="K32" s="72"/>
      <c r="L32" s="102">
        <f t="shared" si="3"/>
        <v>0</v>
      </c>
      <c r="M32" s="70"/>
      <c r="N32" s="102">
        <f t="shared" si="4"/>
        <v>0</v>
      </c>
      <c r="O32" s="70"/>
      <c r="P32" s="102">
        <f t="shared" si="5"/>
        <v>0</v>
      </c>
      <c r="Q32" s="70"/>
      <c r="R32" s="98">
        <f t="shared" si="6"/>
        <v>0</v>
      </c>
      <c r="S32" s="89"/>
    </row>
    <row r="33" spans="1:25" x14ac:dyDescent="0.25">
      <c r="A33" s="138"/>
      <c r="B33" s="138"/>
      <c r="C33" s="36" t="s">
        <v>98</v>
      </c>
      <c r="E33" s="69">
        <v>1</v>
      </c>
      <c r="F33" s="102">
        <f t="shared" si="0"/>
        <v>25</v>
      </c>
      <c r="G33" s="70">
        <v>1</v>
      </c>
      <c r="H33" s="102">
        <f t="shared" si="1"/>
        <v>25</v>
      </c>
      <c r="I33" s="70"/>
      <c r="J33" s="102">
        <f t="shared" si="2"/>
        <v>0</v>
      </c>
      <c r="K33" s="72"/>
      <c r="L33" s="102">
        <f t="shared" si="3"/>
        <v>0</v>
      </c>
      <c r="M33" s="70">
        <v>1</v>
      </c>
      <c r="N33" s="102">
        <f t="shared" si="4"/>
        <v>25</v>
      </c>
      <c r="O33" s="70">
        <v>1</v>
      </c>
      <c r="P33" s="102">
        <f t="shared" si="5"/>
        <v>25</v>
      </c>
      <c r="R33" s="98">
        <f t="shared" si="6"/>
        <v>0</v>
      </c>
      <c r="S33" s="89"/>
      <c r="Y33" s="3"/>
    </row>
    <row r="34" spans="1:25" x14ac:dyDescent="0.25">
      <c r="A34" s="138"/>
      <c r="B34" s="138"/>
      <c r="C34" s="10" t="s">
        <v>5</v>
      </c>
      <c r="E34" s="69">
        <v>1</v>
      </c>
      <c r="F34" s="102">
        <f t="shared" si="0"/>
        <v>25</v>
      </c>
      <c r="G34" s="70">
        <v>1</v>
      </c>
      <c r="H34" s="102">
        <f t="shared" si="1"/>
        <v>25</v>
      </c>
      <c r="I34" s="70"/>
      <c r="J34" s="102">
        <f t="shared" si="2"/>
        <v>0</v>
      </c>
      <c r="K34" s="72">
        <v>1</v>
      </c>
      <c r="L34" s="102">
        <f t="shared" si="3"/>
        <v>25</v>
      </c>
      <c r="M34" s="70">
        <v>1</v>
      </c>
      <c r="N34" s="102">
        <f t="shared" si="4"/>
        <v>25</v>
      </c>
      <c r="O34" s="70">
        <v>1</v>
      </c>
      <c r="P34" s="102">
        <f t="shared" si="5"/>
        <v>25</v>
      </c>
      <c r="Q34" s="70">
        <v>1</v>
      </c>
      <c r="R34" s="98">
        <f t="shared" si="6"/>
        <v>25</v>
      </c>
      <c r="S34" s="89"/>
      <c r="Y34" s="3"/>
    </row>
    <row r="35" spans="1:25" x14ac:dyDescent="0.25">
      <c r="A35" s="138"/>
      <c r="B35" s="138"/>
      <c r="C35" s="36" t="s">
        <v>68</v>
      </c>
      <c r="E35" s="70"/>
      <c r="F35" s="102">
        <f t="shared" si="0"/>
        <v>0</v>
      </c>
      <c r="G35" s="70"/>
      <c r="H35" s="102">
        <f t="shared" si="1"/>
        <v>0</v>
      </c>
      <c r="I35" s="70"/>
      <c r="J35" s="102">
        <f t="shared" si="2"/>
        <v>0</v>
      </c>
      <c r="K35" s="72"/>
      <c r="L35" s="102">
        <f t="shared" si="3"/>
        <v>0</v>
      </c>
      <c r="M35" s="70"/>
      <c r="N35" s="102">
        <f t="shared" si="4"/>
        <v>0</v>
      </c>
      <c r="O35" s="70"/>
      <c r="P35" s="102">
        <f t="shared" si="5"/>
        <v>0</v>
      </c>
      <c r="Q35" s="70"/>
      <c r="R35" s="98">
        <f t="shared" si="6"/>
        <v>0</v>
      </c>
      <c r="S35" s="89"/>
    </row>
    <row r="36" spans="1:25" x14ac:dyDescent="0.25">
      <c r="A36" s="138"/>
      <c r="B36" s="138"/>
      <c r="C36" s="36" t="s">
        <v>69</v>
      </c>
      <c r="E36" s="70"/>
      <c r="F36" s="102">
        <f t="shared" si="0"/>
        <v>0</v>
      </c>
      <c r="H36" s="102">
        <f t="shared" si="1"/>
        <v>0</v>
      </c>
      <c r="J36" s="102">
        <f t="shared" si="2"/>
        <v>0</v>
      </c>
      <c r="K36" s="72"/>
      <c r="L36" s="102">
        <f t="shared" si="3"/>
        <v>0</v>
      </c>
      <c r="M36" s="70"/>
      <c r="N36" s="102">
        <f t="shared" si="4"/>
        <v>0</v>
      </c>
      <c r="O36" s="70"/>
      <c r="P36" s="102">
        <f t="shared" si="5"/>
        <v>0</v>
      </c>
      <c r="Q36" s="70"/>
      <c r="R36" s="98">
        <f t="shared" si="6"/>
        <v>0</v>
      </c>
      <c r="S36" s="89"/>
    </row>
    <row r="37" spans="1:25" x14ac:dyDescent="0.25">
      <c r="A37" s="138"/>
      <c r="B37" s="138"/>
      <c r="C37" s="36" t="s">
        <v>70</v>
      </c>
      <c r="E37" s="70"/>
      <c r="F37" s="102">
        <f t="shared" si="0"/>
        <v>0</v>
      </c>
      <c r="H37" s="102">
        <f t="shared" si="1"/>
        <v>0</v>
      </c>
      <c r="J37" s="102">
        <f t="shared" si="2"/>
        <v>0</v>
      </c>
      <c r="K37" s="72"/>
      <c r="L37" s="102">
        <f t="shared" si="3"/>
        <v>0</v>
      </c>
      <c r="M37" s="70"/>
      <c r="N37" s="102">
        <f t="shared" si="4"/>
        <v>0</v>
      </c>
      <c r="O37" s="70"/>
      <c r="P37" s="102">
        <f t="shared" si="5"/>
        <v>0</v>
      </c>
      <c r="Q37" s="70"/>
      <c r="R37" s="98">
        <f t="shared" si="6"/>
        <v>0</v>
      </c>
      <c r="S37" s="89"/>
    </row>
    <row r="38" spans="1:25" x14ac:dyDescent="0.25">
      <c r="A38" s="138"/>
      <c r="B38" s="138"/>
      <c r="C38" s="38" t="s">
        <v>71</v>
      </c>
      <c r="E38" s="70"/>
      <c r="F38" s="102">
        <f t="shared" si="0"/>
        <v>0</v>
      </c>
      <c r="G38" s="70"/>
      <c r="H38" s="102">
        <f t="shared" si="1"/>
        <v>0</v>
      </c>
      <c r="I38" s="70"/>
      <c r="J38" s="102">
        <f t="shared" si="2"/>
        <v>0</v>
      </c>
      <c r="K38" s="72"/>
      <c r="L38" s="102">
        <f t="shared" si="3"/>
        <v>0</v>
      </c>
      <c r="M38" s="70"/>
      <c r="N38" s="102">
        <f t="shared" si="4"/>
        <v>0</v>
      </c>
      <c r="O38" s="70"/>
      <c r="P38" s="102">
        <f t="shared" si="5"/>
        <v>0</v>
      </c>
      <c r="Q38" s="70"/>
      <c r="R38" s="98">
        <f t="shared" si="6"/>
        <v>0</v>
      </c>
    </row>
    <row r="39" spans="1:25" x14ac:dyDescent="0.25">
      <c r="A39" s="138"/>
      <c r="B39" s="138"/>
      <c r="C39" s="36" t="s">
        <v>72</v>
      </c>
      <c r="E39" s="70"/>
      <c r="F39" s="102">
        <f t="shared" si="0"/>
        <v>0</v>
      </c>
      <c r="G39" s="70"/>
      <c r="H39" s="102">
        <f t="shared" si="1"/>
        <v>0</v>
      </c>
      <c r="I39" s="70">
        <v>1</v>
      </c>
      <c r="J39" s="102">
        <f t="shared" si="2"/>
        <v>25</v>
      </c>
      <c r="K39" s="72"/>
      <c r="L39" s="102">
        <f t="shared" si="3"/>
        <v>0</v>
      </c>
      <c r="M39" s="70">
        <v>1</v>
      </c>
      <c r="N39" s="102">
        <f t="shared" si="4"/>
        <v>25</v>
      </c>
      <c r="O39" s="70"/>
      <c r="P39" s="102">
        <f t="shared" si="5"/>
        <v>0</v>
      </c>
      <c r="Q39" s="70">
        <v>1</v>
      </c>
      <c r="R39" s="98">
        <f t="shared" si="6"/>
        <v>25</v>
      </c>
      <c r="S39" s="89"/>
    </row>
    <row r="40" spans="1:25" x14ac:dyDescent="0.25">
      <c r="A40" s="138"/>
      <c r="B40" s="138"/>
      <c r="C40" s="36" t="s">
        <v>73</v>
      </c>
      <c r="E40" s="69">
        <v>1</v>
      </c>
      <c r="F40" s="102">
        <f t="shared" si="0"/>
        <v>25</v>
      </c>
      <c r="G40" s="70">
        <v>1</v>
      </c>
      <c r="H40" s="102">
        <f t="shared" si="1"/>
        <v>25</v>
      </c>
      <c r="I40" s="70">
        <v>1</v>
      </c>
      <c r="J40" s="102">
        <f t="shared" si="2"/>
        <v>25</v>
      </c>
      <c r="K40" s="72"/>
      <c r="L40" s="102">
        <f t="shared" si="3"/>
        <v>0</v>
      </c>
      <c r="N40" s="102">
        <f t="shared" si="4"/>
        <v>0</v>
      </c>
      <c r="P40" s="102">
        <f t="shared" si="5"/>
        <v>0</v>
      </c>
      <c r="R40" s="98">
        <f t="shared" si="6"/>
        <v>0</v>
      </c>
      <c r="S40" s="93"/>
      <c r="Y40" s="3"/>
    </row>
    <row r="41" spans="1:25" x14ac:dyDescent="0.25">
      <c r="A41" s="138"/>
      <c r="B41" s="138"/>
      <c r="C41" s="10" t="s">
        <v>74</v>
      </c>
      <c r="E41" s="70"/>
      <c r="F41" s="102">
        <f t="shared" si="0"/>
        <v>0</v>
      </c>
      <c r="G41" s="70"/>
      <c r="H41" s="102">
        <f t="shared" si="1"/>
        <v>0</v>
      </c>
      <c r="I41" s="70">
        <v>1</v>
      </c>
      <c r="J41" s="102">
        <f t="shared" si="2"/>
        <v>25</v>
      </c>
      <c r="K41" s="72">
        <v>1</v>
      </c>
      <c r="L41" s="102">
        <f t="shared" si="3"/>
        <v>25</v>
      </c>
      <c r="M41" s="70">
        <v>1</v>
      </c>
      <c r="N41" s="102">
        <f t="shared" si="4"/>
        <v>25</v>
      </c>
      <c r="O41" s="70">
        <v>1</v>
      </c>
      <c r="P41" s="102">
        <f t="shared" si="5"/>
        <v>25</v>
      </c>
      <c r="Q41" s="70">
        <v>1</v>
      </c>
      <c r="R41" s="98">
        <f t="shared" si="6"/>
        <v>25</v>
      </c>
      <c r="S41" s="89"/>
      <c r="Y41" s="3"/>
    </row>
    <row r="42" spans="1:25" x14ac:dyDescent="0.25">
      <c r="A42" s="138"/>
      <c r="B42" s="138"/>
      <c r="C42" s="36" t="s">
        <v>75</v>
      </c>
      <c r="E42" s="70"/>
      <c r="F42" s="102">
        <f t="shared" si="0"/>
        <v>0</v>
      </c>
      <c r="H42" s="102">
        <f t="shared" si="1"/>
        <v>0</v>
      </c>
      <c r="J42" s="102">
        <f t="shared" si="2"/>
        <v>0</v>
      </c>
      <c r="K42" s="72"/>
      <c r="L42" s="102">
        <f t="shared" si="3"/>
        <v>0</v>
      </c>
      <c r="M42" s="70"/>
      <c r="N42" s="102">
        <f t="shared" si="4"/>
        <v>0</v>
      </c>
      <c r="O42" s="70"/>
      <c r="P42" s="102">
        <f t="shared" si="5"/>
        <v>0</v>
      </c>
      <c r="Q42" s="70"/>
      <c r="R42" s="98">
        <f t="shared" si="6"/>
        <v>0</v>
      </c>
      <c r="S42" s="89"/>
    </row>
    <row r="43" spans="1:25" x14ac:dyDescent="0.25">
      <c r="A43" s="138"/>
      <c r="B43" s="138"/>
      <c r="C43" s="36" t="s">
        <v>17</v>
      </c>
      <c r="F43" s="102">
        <f t="shared" si="0"/>
        <v>0</v>
      </c>
      <c r="G43" s="69">
        <v>1</v>
      </c>
      <c r="H43" s="102">
        <f t="shared" si="1"/>
        <v>25</v>
      </c>
      <c r="J43" s="102">
        <f t="shared" si="2"/>
        <v>0</v>
      </c>
      <c r="K43" s="72"/>
      <c r="L43" s="102">
        <f t="shared" si="3"/>
        <v>0</v>
      </c>
      <c r="N43" s="102">
        <f t="shared" si="4"/>
        <v>0</v>
      </c>
      <c r="O43" s="69">
        <v>1</v>
      </c>
      <c r="P43" s="102">
        <f t="shared" si="5"/>
        <v>25</v>
      </c>
      <c r="R43" s="98">
        <f t="shared" si="6"/>
        <v>0</v>
      </c>
      <c r="S43" s="89"/>
    </row>
    <row r="44" spans="1:25" x14ac:dyDescent="0.25">
      <c r="A44" s="138"/>
      <c r="B44" s="138"/>
      <c r="C44" s="10" t="s">
        <v>76</v>
      </c>
      <c r="E44" s="70"/>
      <c r="F44" s="102">
        <f t="shared" si="0"/>
        <v>0</v>
      </c>
      <c r="G44" s="70"/>
      <c r="H44" s="102">
        <f t="shared" si="1"/>
        <v>0</v>
      </c>
      <c r="I44" s="70"/>
      <c r="J44" s="102">
        <f t="shared" si="2"/>
        <v>0</v>
      </c>
      <c r="K44" s="72"/>
      <c r="L44" s="102">
        <f t="shared" si="3"/>
        <v>0</v>
      </c>
      <c r="M44" s="70"/>
      <c r="N44" s="102">
        <f t="shared" si="4"/>
        <v>0</v>
      </c>
      <c r="O44" s="70"/>
      <c r="P44" s="102">
        <f t="shared" si="5"/>
        <v>0</v>
      </c>
      <c r="Q44" s="70"/>
      <c r="R44" s="98">
        <f t="shared" si="6"/>
        <v>0</v>
      </c>
      <c r="S44" s="89"/>
      <c r="Y44" s="3"/>
    </row>
    <row r="45" spans="1:25" x14ac:dyDescent="0.25">
      <c r="A45" s="138"/>
      <c r="B45" s="138"/>
      <c r="C45" s="10" t="s">
        <v>77</v>
      </c>
      <c r="E45" s="70"/>
      <c r="F45" s="102">
        <f t="shared" si="0"/>
        <v>0</v>
      </c>
      <c r="H45" s="102">
        <f t="shared" si="1"/>
        <v>0</v>
      </c>
      <c r="J45" s="102">
        <f t="shared" si="2"/>
        <v>0</v>
      </c>
      <c r="K45" s="72"/>
      <c r="L45" s="102">
        <f t="shared" si="3"/>
        <v>0</v>
      </c>
      <c r="M45" s="70"/>
      <c r="N45" s="102">
        <f t="shared" si="4"/>
        <v>0</v>
      </c>
      <c r="O45" s="70"/>
      <c r="P45" s="102">
        <f t="shared" si="5"/>
        <v>0</v>
      </c>
      <c r="Q45" s="70"/>
      <c r="R45" s="98">
        <f t="shared" si="6"/>
        <v>0</v>
      </c>
      <c r="S45" s="89"/>
    </row>
    <row r="46" spans="1:25" x14ac:dyDescent="0.25">
      <c r="A46" s="138"/>
      <c r="B46" s="138"/>
      <c r="C46" s="36" t="s">
        <v>2</v>
      </c>
      <c r="F46" s="102">
        <f t="shared" si="0"/>
        <v>0</v>
      </c>
      <c r="G46" s="70"/>
      <c r="H46" s="102">
        <f t="shared" si="1"/>
        <v>0</v>
      </c>
      <c r="I46" s="70">
        <v>1</v>
      </c>
      <c r="J46" s="102">
        <f t="shared" si="2"/>
        <v>25</v>
      </c>
      <c r="K46" s="72">
        <v>1</v>
      </c>
      <c r="L46" s="102">
        <f t="shared" si="3"/>
        <v>25</v>
      </c>
      <c r="N46" s="102">
        <f t="shared" si="4"/>
        <v>0</v>
      </c>
      <c r="P46" s="102">
        <f t="shared" si="5"/>
        <v>0</v>
      </c>
      <c r="Q46" s="69">
        <v>1</v>
      </c>
      <c r="R46" s="98">
        <f t="shared" si="6"/>
        <v>25</v>
      </c>
      <c r="S46" s="89"/>
    </row>
    <row r="47" spans="1:25" x14ac:dyDescent="0.25">
      <c r="A47" s="138"/>
      <c r="B47" s="138"/>
      <c r="C47" s="36" t="s">
        <v>78</v>
      </c>
      <c r="E47" s="69">
        <v>1</v>
      </c>
      <c r="F47" s="102">
        <f t="shared" si="0"/>
        <v>25</v>
      </c>
      <c r="G47" s="70">
        <v>1</v>
      </c>
      <c r="H47" s="102">
        <f t="shared" si="1"/>
        <v>25</v>
      </c>
      <c r="I47" s="70"/>
      <c r="J47" s="102">
        <f t="shared" si="2"/>
        <v>0</v>
      </c>
      <c r="K47" s="72">
        <v>1</v>
      </c>
      <c r="L47" s="102">
        <f t="shared" si="3"/>
        <v>25</v>
      </c>
      <c r="M47" s="69">
        <v>1</v>
      </c>
      <c r="N47" s="102">
        <f t="shared" si="4"/>
        <v>25</v>
      </c>
      <c r="P47" s="102">
        <f t="shared" si="5"/>
        <v>0</v>
      </c>
      <c r="Q47" s="69">
        <v>1</v>
      </c>
      <c r="R47" s="98">
        <f t="shared" si="6"/>
        <v>25</v>
      </c>
      <c r="S47" s="89"/>
      <c r="Y47" s="3"/>
    </row>
    <row r="48" spans="1:25" x14ac:dyDescent="0.25">
      <c r="A48" s="138"/>
      <c r="B48" s="138"/>
      <c r="C48" s="36" t="s">
        <v>79</v>
      </c>
      <c r="F48" s="102">
        <f t="shared" si="0"/>
        <v>0</v>
      </c>
      <c r="H48" s="102">
        <f t="shared" si="1"/>
        <v>0</v>
      </c>
      <c r="J48" s="102">
        <f t="shared" si="2"/>
        <v>0</v>
      </c>
      <c r="K48" s="72"/>
      <c r="L48" s="102">
        <f t="shared" si="3"/>
        <v>0</v>
      </c>
      <c r="N48" s="102">
        <f t="shared" si="4"/>
        <v>0</v>
      </c>
      <c r="P48" s="102">
        <f t="shared" si="5"/>
        <v>0</v>
      </c>
      <c r="Q48" s="70"/>
      <c r="R48" s="98">
        <f t="shared" si="6"/>
        <v>0</v>
      </c>
      <c r="S48" s="89"/>
      <c r="Y48" s="3"/>
    </row>
    <row r="49" spans="1:25" x14ac:dyDescent="0.25">
      <c r="A49" s="138"/>
      <c r="B49" s="138"/>
      <c r="C49" s="36" t="s">
        <v>80</v>
      </c>
      <c r="E49" s="70"/>
      <c r="F49" s="102">
        <f t="shared" si="0"/>
        <v>0</v>
      </c>
      <c r="G49" s="70"/>
      <c r="H49" s="102">
        <f t="shared" si="1"/>
        <v>0</v>
      </c>
      <c r="I49" s="70"/>
      <c r="J49" s="102">
        <f t="shared" si="2"/>
        <v>0</v>
      </c>
      <c r="K49" s="72">
        <v>1</v>
      </c>
      <c r="L49" s="102">
        <f t="shared" si="3"/>
        <v>25</v>
      </c>
      <c r="M49" s="70"/>
      <c r="N49" s="102">
        <f t="shared" si="4"/>
        <v>0</v>
      </c>
      <c r="O49" s="70"/>
      <c r="P49" s="102">
        <f t="shared" si="5"/>
        <v>0</v>
      </c>
      <c r="Q49" s="70"/>
      <c r="R49" s="98">
        <f t="shared" si="6"/>
        <v>0</v>
      </c>
      <c r="S49" s="89"/>
      <c r="Y49" s="3"/>
    </row>
    <row r="50" spans="1:25" x14ac:dyDescent="0.25">
      <c r="A50" s="138"/>
      <c r="B50" s="138"/>
      <c r="C50" s="36" t="s">
        <v>81</v>
      </c>
      <c r="E50" s="70"/>
      <c r="F50" s="102">
        <f t="shared" si="0"/>
        <v>0</v>
      </c>
      <c r="G50" s="70"/>
      <c r="H50" s="102">
        <f t="shared" si="1"/>
        <v>0</v>
      </c>
      <c r="I50" s="70"/>
      <c r="J50" s="102">
        <f t="shared" si="2"/>
        <v>0</v>
      </c>
      <c r="K50" s="72"/>
      <c r="L50" s="102">
        <f t="shared" si="3"/>
        <v>0</v>
      </c>
      <c r="M50" s="70"/>
      <c r="N50" s="102">
        <f t="shared" si="4"/>
        <v>0</v>
      </c>
      <c r="O50" s="70"/>
      <c r="P50" s="102">
        <f t="shared" si="5"/>
        <v>0</v>
      </c>
      <c r="Q50" s="70"/>
      <c r="R50" s="98">
        <f t="shared" si="6"/>
        <v>0</v>
      </c>
      <c r="S50" s="89"/>
      <c r="Y50" s="3"/>
    </row>
    <row r="51" spans="1:25" x14ac:dyDescent="0.25">
      <c r="A51" s="138"/>
      <c r="B51" s="138"/>
      <c r="C51" s="36" t="s">
        <v>82</v>
      </c>
      <c r="E51" s="70">
        <v>1</v>
      </c>
      <c r="F51" s="102">
        <f t="shared" si="0"/>
        <v>25</v>
      </c>
      <c r="H51" s="102">
        <f t="shared" si="1"/>
        <v>0</v>
      </c>
      <c r="J51" s="102">
        <f t="shared" si="2"/>
        <v>0</v>
      </c>
      <c r="K51" s="72"/>
      <c r="L51" s="102">
        <f t="shared" si="3"/>
        <v>0</v>
      </c>
      <c r="M51" s="70"/>
      <c r="N51" s="102">
        <f t="shared" si="4"/>
        <v>0</v>
      </c>
      <c r="O51" s="70"/>
      <c r="P51" s="102">
        <f t="shared" si="5"/>
        <v>0</v>
      </c>
      <c r="Q51" s="70"/>
      <c r="R51" s="98">
        <f t="shared" si="6"/>
        <v>0</v>
      </c>
      <c r="S51" s="89"/>
    </row>
    <row r="52" spans="1:25" x14ac:dyDescent="0.25">
      <c r="A52" s="138"/>
      <c r="B52" s="138"/>
      <c r="C52" s="36" t="s">
        <v>83</v>
      </c>
      <c r="E52" s="70">
        <v>1</v>
      </c>
      <c r="F52" s="102">
        <f t="shared" si="0"/>
        <v>25</v>
      </c>
      <c r="G52" s="70"/>
      <c r="H52" s="102">
        <f t="shared" si="1"/>
        <v>0</v>
      </c>
      <c r="I52" s="70"/>
      <c r="J52" s="102">
        <f t="shared" si="2"/>
        <v>0</v>
      </c>
      <c r="K52" s="72"/>
      <c r="L52" s="102">
        <f t="shared" si="3"/>
        <v>0</v>
      </c>
      <c r="M52" s="70"/>
      <c r="N52" s="102">
        <f t="shared" si="4"/>
        <v>0</v>
      </c>
      <c r="O52" s="70"/>
      <c r="P52" s="102">
        <f t="shared" si="5"/>
        <v>0</v>
      </c>
      <c r="R52" s="98">
        <f t="shared" si="6"/>
        <v>0</v>
      </c>
      <c r="S52" s="89"/>
      <c r="Y52" s="3"/>
    </row>
    <row r="53" spans="1:25" x14ac:dyDescent="0.25">
      <c r="A53" s="138"/>
      <c r="B53" s="138"/>
      <c r="C53" s="36" t="s">
        <v>84</v>
      </c>
      <c r="F53" s="102">
        <f t="shared" si="0"/>
        <v>0</v>
      </c>
      <c r="G53" s="70">
        <v>1</v>
      </c>
      <c r="H53" s="102">
        <f t="shared" si="1"/>
        <v>25</v>
      </c>
      <c r="I53" s="70"/>
      <c r="J53" s="102">
        <f t="shared" si="2"/>
        <v>0</v>
      </c>
      <c r="K53" s="72"/>
      <c r="L53" s="102">
        <f t="shared" si="3"/>
        <v>0</v>
      </c>
      <c r="M53" s="69">
        <v>1</v>
      </c>
      <c r="N53" s="102">
        <f t="shared" si="4"/>
        <v>25</v>
      </c>
      <c r="P53" s="102">
        <f t="shared" si="5"/>
        <v>0</v>
      </c>
      <c r="R53" s="98">
        <f t="shared" si="6"/>
        <v>0</v>
      </c>
      <c r="S53" s="89"/>
      <c r="Y53" s="3"/>
    </row>
    <row r="54" spans="1:25" s="41" customFormat="1" ht="6" customHeight="1" thickBot="1" x14ac:dyDescent="0.3">
      <c r="A54" s="138"/>
      <c r="B54" s="138"/>
      <c r="C54" s="39"/>
      <c r="D54" s="40"/>
      <c r="E54" s="111"/>
      <c r="F54" s="113"/>
      <c r="G54" s="111"/>
      <c r="H54" s="113"/>
      <c r="I54" s="111"/>
      <c r="J54" s="113"/>
      <c r="K54" s="111"/>
      <c r="L54" s="113"/>
      <c r="M54" s="111"/>
      <c r="N54" s="113"/>
      <c r="O54" s="111"/>
      <c r="P54" s="113"/>
      <c r="Q54" s="111"/>
      <c r="R54" s="112"/>
      <c r="S54" s="116"/>
    </row>
    <row r="55" spans="1:25" ht="15.75" customHeight="1" thickBot="1" x14ac:dyDescent="0.3">
      <c r="A55" s="121"/>
      <c r="B55" s="118"/>
      <c r="C55" s="42" t="s">
        <v>129</v>
      </c>
      <c r="D55" s="44"/>
      <c r="S55" s="94"/>
      <c r="U55" s="14"/>
      <c r="V55" s="13"/>
      <c r="X55" s="14"/>
      <c r="Y55" s="6"/>
    </row>
    <row r="56" spans="1:25" x14ac:dyDescent="0.25">
      <c r="A56" s="122"/>
      <c r="B56" s="119"/>
      <c r="C56" s="10" t="s">
        <v>9</v>
      </c>
      <c r="D56" s="44"/>
      <c r="E56" s="69">
        <v>1</v>
      </c>
      <c r="F56" s="103">
        <f t="shared" ref="F56:F60" si="7">E56*50</f>
        <v>50</v>
      </c>
      <c r="H56" s="103">
        <f>G56*50</f>
        <v>0</v>
      </c>
      <c r="J56" s="103">
        <f>I56*50</f>
        <v>0</v>
      </c>
      <c r="L56" s="103">
        <f>K56*50</f>
        <v>0</v>
      </c>
      <c r="M56" s="69">
        <v>1</v>
      </c>
      <c r="N56" s="103">
        <f>M56*50</f>
        <v>50</v>
      </c>
      <c r="P56" s="103">
        <f>O56*50</f>
        <v>0</v>
      </c>
      <c r="R56" s="99">
        <f>Q56*50</f>
        <v>0</v>
      </c>
      <c r="S56" s="95"/>
      <c r="Y56" s="3"/>
    </row>
    <row r="57" spans="1:25" x14ac:dyDescent="0.25">
      <c r="C57" s="10" t="s">
        <v>10</v>
      </c>
      <c r="F57" s="103">
        <f t="shared" si="7"/>
        <v>0</v>
      </c>
      <c r="G57" s="69">
        <v>1</v>
      </c>
      <c r="H57" s="103">
        <f t="shared" ref="H57:H60" si="8">G57*50</f>
        <v>50</v>
      </c>
      <c r="I57" s="69">
        <v>1</v>
      </c>
      <c r="J57" s="103">
        <f t="shared" ref="J57:J60" si="9">I57*50</f>
        <v>50</v>
      </c>
      <c r="K57" s="69">
        <v>1</v>
      </c>
      <c r="L57" s="103">
        <f t="shared" ref="L57:L60" si="10">K57*50</f>
        <v>50</v>
      </c>
      <c r="N57" s="103">
        <f t="shared" ref="N57:N60" si="11">M57*50</f>
        <v>0</v>
      </c>
      <c r="O57" s="69">
        <v>1</v>
      </c>
      <c r="P57" s="103">
        <f t="shared" ref="P57:P60" si="12">O57*50</f>
        <v>50</v>
      </c>
      <c r="Q57" s="69">
        <v>1</v>
      </c>
      <c r="R57" s="99">
        <f t="shared" ref="R57:R60" si="13">Q57*50</f>
        <v>50</v>
      </c>
    </row>
    <row r="58" spans="1:25" x14ac:dyDescent="0.25">
      <c r="C58" s="10" t="s">
        <v>11</v>
      </c>
      <c r="F58" s="103">
        <f t="shared" si="7"/>
        <v>0</v>
      </c>
      <c r="H58" s="103">
        <f t="shared" si="8"/>
        <v>0</v>
      </c>
      <c r="J58" s="103">
        <f t="shared" si="9"/>
        <v>0</v>
      </c>
      <c r="L58" s="103">
        <f t="shared" si="10"/>
        <v>0</v>
      </c>
      <c r="N58" s="103">
        <f t="shared" si="11"/>
        <v>0</v>
      </c>
      <c r="P58" s="103">
        <f t="shared" si="12"/>
        <v>0</v>
      </c>
      <c r="R58" s="99">
        <f t="shared" si="13"/>
        <v>0</v>
      </c>
    </row>
    <row r="59" spans="1:25" x14ac:dyDescent="0.25">
      <c r="C59" s="10" t="s">
        <v>8</v>
      </c>
      <c r="D59" s="62" t="s">
        <v>142</v>
      </c>
      <c r="F59" s="103">
        <f t="shared" si="7"/>
        <v>0</v>
      </c>
      <c r="H59" s="103">
        <f t="shared" si="8"/>
        <v>0</v>
      </c>
      <c r="J59" s="103">
        <f t="shared" si="9"/>
        <v>0</v>
      </c>
      <c r="L59" s="103">
        <f t="shared" si="10"/>
        <v>0</v>
      </c>
      <c r="N59" s="103">
        <f t="shared" si="11"/>
        <v>0</v>
      </c>
      <c r="P59" s="103">
        <f t="shared" si="12"/>
        <v>0</v>
      </c>
      <c r="R59" s="99">
        <f t="shared" si="13"/>
        <v>0</v>
      </c>
    </row>
    <row r="60" spans="1:25" x14ac:dyDescent="0.25">
      <c r="C60" s="10" t="s">
        <v>12</v>
      </c>
      <c r="F60" s="103">
        <f t="shared" si="7"/>
        <v>0</v>
      </c>
      <c r="G60" s="69">
        <v>1</v>
      </c>
      <c r="H60" s="103">
        <f t="shared" si="8"/>
        <v>50</v>
      </c>
      <c r="I60" s="69">
        <v>1</v>
      </c>
      <c r="J60" s="103">
        <f t="shared" si="9"/>
        <v>50</v>
      </c>
      <c r="K60" s="69">
        <v>1</v>
      </c>
      <c r="L60" s="103">
        <f t="shared" si="10"/>
        <v>50</v>
      </c>
      <c r="M60" s="69">
        <v>1</v>
      </c>
      <c r="N60" s="103">
        <f t="shared" si="11"/>
        <v>50</v>
      </c>
      <c r="P60" s="103">
        <f t="shared" si="12"/>
        <v>0</v>
      </c>
      <c r="R60" s="99">
        <f t="shared" si="13"/>
        <v>0</v>
      </c>
    </row>
  </sheetData>
  <sheetProtection algorithmName="SHA-512" hashValue="QuiHFAssnedd9T99zdYwfMzaNXK2CChEb9VkkT5PALiuAOzRWgl5WXHqQyt+yBYWz+3Qg7AFPAUbDypHkAbiYA==" saltValue="GSfG54TGQ3jB7k+Lh2ZEig==" spinCount="100000" sheet="1" objects="1" scenarios="1"/>
  <mergeCells count="14">
    <mergeCell ref="T12:AK12"/>
    <mergeCell ref="C1:R1"/>
    <mergeCell ref="A55:A56"/>
    <mergeCell ref="B55:B56"/>
    <mergeCell ref="E2:F2"/>
    <mergeCell ref="G2:H2"/>
    <mergeCell ref="I2:J2"/>
    <mergeCell ref="Q2:R2"/>
    <mergeCell ref="A4:A54"/>
    <mergeCell ref="B4:B30"/>
    <mergeCell ref="B31:B54"/>
    <mergeCell ref="K2:L2"/>
    <mergeCell ref="M2:N2"/>
    <mergeCell ref="O2:P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Beheerscomité-Comité de gestion</vt:lpstr>
      <vt:lpstr>Gezinsbijslag-Allocations fam</vt:lpstr>
      <vt:lpstr>Gezondheid-Santé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2019-07-24T13:11:44Z</dcterms:modified>
</cp:coreProperties>
</file>