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Communicatie-Grafische ondersteuning\01_IRISCARE\009_Transparence\2024\DEF\FINAL\Site Iriscare\"/>
    </mc:Choice>
  </mc:AlternateContent>
  <xr:revisionPtr revIDLastSave="0" documentId="13_ncr:1_{890DAF14-22C3-469E-8489-A8674798BE2B}" xr6:coauthVersionLast="47" xr6:coauthVersionMax="47" xr10:uidLastSave="{00000000-0000-0000-0000-000000000000}"/>
  <bookViews>
    <workbookView xWindow="-120" yWindow="-120" windowWidth="29040" windowHeight="15840" xr2:uid="{2181B62E-B7A5-4F42-A86E-72F0304A5E5F}"/>
  </bookViews>
  <sheets>
    <sheet name="Leden mandat2024" sheetId="2" r:id="rId1"/>
  </sheets>
  <definedNames>
    <definedName name="_xlnm._FilterDatabase" localSheetId="0" hidden="1">'Leden mandat2024'!$A$2:$N$256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97" i="2" l="1"/>
  <c r="S195" i="2"/>
  <c r="S194" i="2"/>
  <c r="S193" i="2"/>
  <c r="S192" i="2"/>
  <c r="L180" i="2"/>
  <c r="L183" i="2"/>
  <c r="L179" i="2"/>
  <c r="L176" i="2"/>
  <c r="L177" i="2"/>
  <c r="S177" i="2" s="1"/>
  <c r="L175" i="2"/>
  <c r="L124" i="2"/>
  <c r="L125" i="2"/>
  <c r="L126" i="2"/>
  <c r="L127" i="2"/>
  <c r="S127" i="2" s="1"/>
  <c r="L128" i="2"/>
  <c r="L129" i="2"/>
  <c r="L130" i="2"/>
  <c r="L131" i="2"/>
  <c r="L132" i="2"/>
  <c r="L133" i="2"/>
  <c r="L134" i="2"/>
  <c r="L135" i="2"/>
  <c r="S135" i="2" s="1"/>
  <c r="L136" i="2"/>
  <c r="L137" i="2"/>
  <c r="L138" i="2"/>
  <c r="L139" i="2"/>
  <c r="L140" i="2"/>
  <c r="L141" i="2"/>
  <c r="L142" i="2"/>
  <c r="L143" i="2"/>
  <c r="L144" i="2"/>
  <c r="S144" i="2" s="1"/>
  <c r="L145" i="2"/>
  <c r="S145" i="2" s="1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19" i="2"/>
  <c r="L120" i="2"/>
  <c r="L121" i="2"/>
  <c r="L122" i="2"/>
  <c r="L123" i="2"/>
  <c r="L118" i="2"/>
  <c r="L117" i="2"/>
  <c r="L116" i="2"/>
  <c r="L113" i="2"/>
  <c r="L114" i="2"/>
  <c r="S114" i="2" s="1"/>
  <c r="L112" i="2"/>
  <c r="L69" i="2"/>
  <c r="L70" i="2"/>
  <c r="L71" i="2"/>
  <c r="S71" i="2" s="1"/>
  <c r="L72" i="2"/>
  <c r="L73" i="2"/>
  <c r="L74" i="2"/>
  <c r="L75" i="2"/>
  <c r="L76" i="2"/>
  <c r="L77" i="2"/>
  <c r="S77" i="2" s="1"/>
  <c r="L78" i="2"/>
  <c r="S78" i="2" s="1"/>
  <c r="L79" i="2"/>
  <c r="S79" i="2" s="1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68" i="2"/>
  <c r="L67" i="2"/>
  <c r="L66" i="2"/>
  <c r="L63" i="2"/>
  <c r="L64" i="2"/>
  <c r="L62" i="2"/>
  <c r="L22" i="2"/>
  <c r="S22" i="2" s="1"/>
  <c r="L23" i="2"/>
  <c r="S23" i="2" s="1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7" i="2"/>
  <c r="L8" i="2"/>
  <c r="L9" i="2"/>
  <c r="L10" i="2"/>
  <c r="L11" i="2"/>
  <c r="L12" i="2"/>
  <c r="S12" i="2" s="1"/>
  <c r="L13" i="2"/>
  <c r="L14" i="2"/>
  <c r="L15" i="2"/>
  <c r="L16" i="2"/>
  <c r="L17" i="2"/>
  <c r="L18" i="2"/>
  <c r="L19" i="2"/>
  <c r="L20" i="2"/>
  <c r="L21" i="2"/>
  <c r="S21" i="2" s="1"/>
  <c r="L6" i="2"/>
  <c r="L5" i="2"/>
  <c r="L4" i="2"/>
  <c r="K176" i="2"/>
  <c r="K177" i="2"/>
  <c r="K175" i="2"/>
  <c r="K113" i="2"/>
  <c r="K114" i="2"/>
  <c r="K112" i="2"/>
  <c r="K63" i="2"/>
  <c r="K64" i="2"/>
  <c r="K62" i="2"/>
  <c r="K180" i="2"/>
  <c r="K183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M182" i="2"/>
  <c r="K182" i="2" s="1"/>
  <c r="M181" i="2"/>
  <c r="K181" i="2" s="1"/>
  <c r="L181" i="2" l="1"/>
  <c r="L182" i="2"/>
  <c r="S174" i="2"/>
  <c r="S166" i="2"/>
  <c r="S162" i="2"/>
  <c r="S160" i="2"/>
  <c r="S158" i="2"/>
  <c r="S154" i="2"/>
  <c r="S151" i="2"/>
  <c r="S104" i="2"/>
  <c r="S75" i="2"/>
  <c r="K39" i="2"/>
  <c r="S39" i="2"/>
  <c r="S25" i="2"/>
  <c r="K32" i="2"/>
  <c r="K30" i="2"/>
  <c r="K29" i="2"/>
  <c r="K28" i="2"/>
  <c r="K24" i="2"/>
  <c r="K20" i="2"/>
  <c r="K16" i="2"/>
  <c r="K12" i="2"/>
  <c r="K8" i="2"/>
  <c r="K6" i="2"/>
  <c r="K7" i="2"/>
  <c r="K9" i="2"/>
  <c r="K10" i="2"/>
  <c r="K11" i="2"/>
  <c r="K13" i="2"/>
  <c r="K14" i="2"/>
  <c r="K15" i="2"/>
  <c r="K17" i="2"/>
  <c r="K18" i="2"/>
  <c r="K19" i="2"/>
  <c r="K21" i="2"/>
  <c r="K22" i="2"/>
  <c r="K23" i="2"/>
  <c r="K25" i="2"/>
  <c r="K26" i="2"/>
  <c r="K27" i="2"/>
  <c r="K31" i="2"/>
  <c r="K33" i="2"/>
  <c r="K34" i="2"/>
  <c r="S91" i="2" l="1"/>
  <c r="S18" i="2"/>
  <c r="S183" i="2"/>
  <c r="S182" i="2"/>
  <c r="S181" i="2"/>
  <c r="S180" i="2"/>
  <c r="S179" i="2"/>
  <c r="K179" i="2"/>
  <c r="S176" i="2"/>
  <c r="S175" i="2"/>
  <c r="S173" i="2"/>
  <c r="S172" i="2"/>
  <c r="S171" i="2"/>
  <c r="S170" i="2"/>
  <c r="S169" i="2"/>
  <c r="S168" i="2"/>
  <c r="S167" i="2"/>
  <c r="S165" i="2"/>
  <c r="S164" i="2"/>
  <c r="S163" i="2"/>
  <c r="S161" i="2"/>
  <c r="S159" i="2"/>
  <c r="S157" i="2"/>
  <c r="S156" i="2"/>
  <c r="S155" i="2"/>
  <c r="S153" i="2"/>
  <c r="S152" i="2"/>
  <c r="S150" i="2"/>
  <c r="S149" i="2"/>
  <c r="S148" i="2"/>
  <c r="S147" i="2"/>
  <c r="S146" i="2"/>
  <c r="S143" i="2"/>
  <c r="S142" i="2"/>
  <c r="S141" i="2"/>
  <c r="S140" i="2"/>
  <c r="S139" i="2"/>
  <c r="S138" i="2"/>
  <c r="S137" i="2"/>
  <c r="S136" i="2"/>
  <c r="S134" i="2"/>
  <c r="S133" i="2"/>
  <c r="S132" i="2"/>
  <c r="S131" i="2"/>
  <c r="S130" i="2"/>
  <c r="S129" i="2"/>
  <c r="S128" i="2"/>
  <c r="S126" i="2"/>
  <c r="S125" i="2"/>
  <c r="S124" i="2"/>
  <c r="S123" i="2"/>
  <c r="S122" i="2"/>
  <c r="S121" i="2"/>
  <c r="S120" i="2"/>
  <c r="S119" i="2"/>
  <c r="S118" i="2"/>
  <c r="K118" i="2"/>
  <c r="S117" i="2"/>
  <c r="K117" i="2"/>
  <c r="S116" i="2"/>
  <c r="K116" i="2"/>
  <c r="S113" i="2"/>
  <c r="S112" i="2"/>
  <c r="S111" i="2"/>
  <c r="S110" i="2"/>
  <c r="S109" i="2"/>
  <c r="S108" i="2"/>
  <c r="S107" i="2"/>
  <c r="S106" i="2"/>
  <c r="S105" i="2"/>
  <c r="S103" i="2"/>
  <c r="S102" i="2"/>
  <c r="S101" i="2"/>
  <c r="S100" i="2"/>
  <c r="S99" i="2"/>
  <c r="S98" i="2"/>
  <c r="S97" i="2"/>
  <c r="S96" i="2"/>
  <c r="S95" i="2"/>
  <c r="S94" i="2"/>
  <c r="S93" i="2"/>
  <c r="S92" i="2"/>
  <c r="S90" i="2"/>
  <c r="S89" i="2"/>
  <c r="S88" i="2"/>
  <c r="S87" i="2"/>
  <c r="S86" i="2"/>
  <c r="S85" i="2"/>
  <c r="S84" i="2"/>
  <c r="S83" i="2"/>
  <c r="S82" i="2"/>
  <c r="S81" i="2"/>
  <c r="S80" i="2"/>
  <c r="S76" i="2"/>
  <c r="S74" i="2"/>
  <c r="S73" i="2"/>
  <c r="S72" i="2"/>
  <c r="S70" i="2"/>
  <c r="K70" i="2"/>
  <c r="S69" i="2"/>
  <c r="K69" i="2"/>
  <c r="S68" i="2"/>
  <c r="K68" i="2"/>
  <c r="S67" i="2"/>
  <c r="K67" i="2"/>
  <c r="S66" i="2"/>
  <c r="K66" i="2"/>
  <c r="S64" i="2"/>
  <c r="S63" i="2"/>
  <c r="S62" i="2"/>
  <c r="S61" i="2"/>
  <c r="K61" i="2"/>
  <c r="S60" i="2"/>
  <c r="K60" i="2"/>
  <c r="S59" i="2"/>
  <c r="K59" i="2"/>
  <c r="S58" i="2"/>
  <c r="K58" i="2"/>
  <c r="S57" i="2"/>
  <c r="K57" i="2"/>
  <c r="S56" i="2"/>
  <c r="K56" i="2"/>
  <c r="S55" i="2"/>
  <c r="K55" i="2"/>
  <c r="S54" i="2"/>
  <c r="K54" i="2"/>
  <c r="S53" i="2"/>
  <c r="K53" i="2"/>
  <c r="S52" i="2"/>
  <c r="K52" i="2"/>
  <c r="S51" i="2"/>
  <c r="K51" i="2"/>
  <c r="S50" i="2"/>
  <c r="K50" i="2"/>
  <c r="S49" i="2"/>
  <c r="K49" i="2"/>
  <c r="S48" i="2"/>
  <c r="K48" i="2"/>
  <c r="S47" i="2"/>
  <c r="K47" i="2"/>
  <c r="S46" i="2"/>
  <c r="K46" i="2"/>
  <c r="S45" i="2"/>
  <c r="K45" i="2"/>
  <c r="S44" i="2"/>
  <c r="K44" i="2"/>
  <c r="S43" i="2"/>
  <c r="K43" i="2"/>
  <c r="S42" i="2"/>
  <c r="K42" i="2"/>
  <c r="S41" i="2"/>
  <c r="K41" i="2"/>
  <c r="S40" i="2"/>
  <c r="K40" i="2"/>
  <c r="S38" i="2"/>
  <c r="K38" i="2"/>
  <c r="S37" i="2"/>
  <c r="K37" i="2"/>
  <c r="S36" i="2"/>
  <c r="K36" i="2"/>
  <c r="S35" i="2"/>
  <c r="K35" i="2"/>
  <c r="S34" i="2"/>
  <c r="S33" i="2"/>
  <c r="S32" i="2"/>
  <c r="S31" i="2"/>
  <c r="S30" i="2"/>
  <c r="S29" i="2"/>
  <c r="S28" i="2"/>
  <c r="S27" i="2"/>
  <c r="S26" i="2"/>
  <c r="S24" i="2"/>
  <c r="S20" i="2"/>
  <c r="S19" i="2"/>
  <c r="S17" i="2"/>
  <c r="S16" i="2"/>
  <c r="S15" i="2"/>
  <c r="S14" i="2"/>
  <c r="S13" i="2"/>
  <c r="S11" i="2"/>
  <c r="S10" i="2"/>
  <c r="S9" i="2"/>
  <c r="S8" i="2"/>
  <c r="S7" i="2"/>
  <c r="S6" i="2"/>
  <c r="S5" i="2"/>
  <c r="K5" i="2"/>
  <c r="S4" i="2"/>
  <c r="K4" i="2"/>
</calcChain>
</file>

<file path=xl/sharedStrings.xml><?xml version="1.0" encoding="utf-8"?>
<sst xmlns="http://schemas.openxmlformats.org/spreadsheetml/2006/main" count="3013" uniqueCount="345">
  <si>
    <t>Philippe</t>
  </si>
  <si>
    <t>Fr</t>
  </si>
  <si>
    <t>IRISCARE</t>
  </si>
  <si>
    <t>/</t>
  </si>
  <si>
    <t>Nl</t>
  </si>
  <si>
    <t>Vinciane</t>
  </si>
  <si>
    <t>Eline</t>
  </si>
  <si>
    <t>GERARD</t>
  </si>
  <si>
    <t>Bruno</t>
  </si>
  <si>
    <t>PRAET</t>
  </si>
  <si>
    <t>Jean-Claude</t>
  </si>
  <si>
    <t>CEULEMANS</t>
  </si>
  <si>
    <t>Estelle</t>
  </si>
  <si>
    <t>STEIMES</t>
  </si>
  <si>
    <t>Sara</t>
  </si>
  <si>
    <t>SISSAU</t>
  </si>
  <si>
    <t>Kurt</t>
  </si>
  <si>
    <t>DASSY</t>
  </si>
  <si>
    <t>Benoît</t>
  </si>
  <si>
    <t>DUFRANE</t>
  </si>
  <si>
    <t>Michael</t>
  </si>
  <si>
    <t>DEGRYSE</t>
  </si>
  <si>
    <t>Elisabeth</t>
  </si>
  <si>
    <t>PRADE</t>
  </si>
  <si>
    <t>Amandine</t>
  </si>
  <si>
    <t>François</t>
  </si>
  <si>
    <t>MENNEKENS</t>
  </si>
  <si>
    <t>Herman</t>
  </si>
  <si>
    <t>MAYNE</t>
  </si>
  <si>
    <t>Patricia</t>
  </si>
  <si>
    <t>Karel</t>
  </si>
  <si>
    <t>CHANSON</t>
  </si>
  <si>
    <t>Alain</t>
  </si>
  <si>
    <t>SCHADECK</t>
  </si>
  <si>
    <t>Gaël</t>
  </si>
  <si>
    <t>VRINTS</t>
  </si>
  <si>
    <t>Lutgard</t>
  </si>
  <si>
    <t>ERTVELDT</t>
  </si>
  <si>
    <t>Marc</t>
  </si>
  <si>
    <t>HONG</t>
  </si>
  <si>
    <t>Son</t>
  </si>
  <si>
    <t>HERTOGS</t>
  </si>
  <si>
    <t>Agnès</t>
  </si>
  <si>
    <t>Olivier</t>
  </si>
  <si>
    <t>DEJAER</t>
  </si>
  <si>
    <t>Christian</t>
  </si>
  <si>
    <t>VAN ROSSEN</t>
  </si>
  <si>
    <t>Edward</t>
  </si>
  <si>
    <t>VERPRAET</t>
  </si>
  <si>
    <t>Georges</t>
  </si>
  <si>
    <t>BUYSSENS</t>
  </si>
  <si>
    <t>Eric</t>
  </si>
  <si>
    <t>BORREMANS</t>
  </si>
  <si>
    <t>JACOBS</t>
  </si>
  <si>
    <t>Ada</t>
  </si>
  <si>
    <t>OSCHE</t>
  </si>
  <si>
    <t>Anthony</t>
  </si>
  <si>
    <t>ROSSIGNOL</t>
  </si>
  <si>
    <t>Els</t>
  </si>
  <si>
    <t>NL</t>
  </si>
  <si>
    <t>BRENEZ</t>
  </si>
  <si>
    <t>Xavier</t>
  </si>
  <si>
    <t xml:space="preserve">HEYNDELS </t>
  </si>
  <si>
    <t>Hans</t>
  </si>
  <si>
    <t>VANDERSTICHELEN</t>
  </si>
  <si>
    <t>Emilie</t>
  </si>
  <si>
    <t>PERL</t>
  </si>
  <si>
    <t>FRET</t>
  </si>
  <si>
    <t>Bram</t>
  </si>
  <si>
    <t>FREDERICQ</t>
  </si>
  <si>
    <t>Vincent</t>
  </si>
  <si>
    <t>CROCHELET</t>
  </si>
  <si>
    <t>Florence</t>
  </si>
  <si>
    <t>SMEETS</t>
  </si>
  <si>
    <t>Yves</t>
  </si>
  <si>
    <t>LEJEUNE</t>
  </si>
  <si>
    <t>Rebecca</t>
  </si>
  <si>
    <t>VANDENABEELE</t>
  </si>
  <si>
    <t>Geert</t>
  </si>
  <si>
    <t>BECQUEVORT</t>
  </si>
  <si>
    <t>Martine</t>
  </si>
  <si>
    <t>Sylvain</t>
  </si>
  <si>
    <t>KUPPENS</t>
  </si>
  <si>
    <t>Nathalie</t>
  </si>
  <si>
    <t>EDART</t>
  </si>
  <si>
    <t>KUNSCH</t>
  </si>
  <si>
    <t>Matthias</t>
  </si>
  <si>
    <t>Pol</t>
  </si>
  <si>
    <t>TIMPERMAN</t>
  </si>
  <si>
    <t>Kelly</t>
  </si>
  <si>
    <t>Tomas</t>
  </si>
  <si>
    <t>KHOURCHA</t>
  </si>
  <si>
    <t>Khadija</t>
  </si>
  <si>
    <t>COEMANS</t>
  </si>
  <si>
    <t>HACHEZ</t>
  </si>
  <si>
    <t>Damien</t>
  </si>
  <si>
    <t>DUBOT</t>
  </si>
  <si>
    <t>Soizic</t>
  </si>
  <si>
    <t>VAN LERBERGHE</t>
  </si>
  <si>
    <t>Erwin</t>
  </si>
  <si>
    <t>CHEVALIER</t>
  </si>
  <si>
    <t>VAN MEERBEEK</t>
  </si>
  <si>
    <t>Tim</t>
  </si>
  <si>
    <t>SEDDOUK</t>
  </si>
  <si>
    <t>Sofia</t>
  </si>
  <si>
    <t>Jamila</t>
  </si>
  <si>
    <t>ENGELAAR</t>
  </si>
  <si>
    <t>Bert</t>
  </si>
  <si>
    <t>DE MARCHI</t>
  </si>
  <si>
    <t>DE FRANCESCO</t>
  </si>
  <si>
    <t>Paolo</t>
  </si>
  <si>
    <t>Caroline</t>
  </si>
  <si>
    <t>MERZA BRONSTEIN</t>
  </si>
  <si>
    <t>Harold</t>
  </si>
  <si>
    <t>NENS</t>
  </si>
  <si>
    <t>DE VYLDER</t>
  </si>
  <si>
    <t>Aurélie</t>
  </si>
  <si>
    <t>ABERKAN</t>
  </si>
  <si>
    <t>Chadia</t>
  </si>
  <si>
    <t>GAILLY</t>
  </si>
  <si>
    <t>Véronique</t>
  </si>
  <si>
    <t>DERMINE</t>
  </si>
  <si>
    <t>Annick</t>
  </si>
  <si>
    <t>DE GEEST</t>
  </si>
  <si>
    <t>Greta</t>
  </si>
  <si>
    <t>GORGEMANS</t>
  </si>
  <si>
    <t>Arnaud</t>
  </si>
  <si>
    <t>VAN MUYLEM</t>
  </si>
  <si>
    <t>Stefan</t>
  </si>
  <si>
    <t>Dikra</t>
  </si>
  <si>
    <t>VANKRIEKINGE</t>
  </si>
  <si>
    <t>Sophie</t>
  </si>
  <si>
    <t>Francis</t>
  </si>
  <si>
    <t>DEROUBAIX</t>
  </si>
  <si>
    <t>Emmanuel</t>
  </si>
  <si>
    <t>BEN HAMOU</t>
  </si>
  <si>
    <t>Amal</t>
  </si>
  <si>
    <t>VAN MECHELEN</t>
  </si>
  <si>
    <t>Ingrid</t>
  </si>
  <si>
    <t>PAUWELYN</t>
  </si>
  <si>
    <t>Koenraad</t>
  </si>
  <si>
    <t>DAEMS</t>
  </si>
  <si>
    <t>Magali</t>
  </si>
  <si>
    <t>PECHER</t>
  </si>
  <si>
    <t>Antoine</t>
  </si>
  <si>
    <t>LIGNY</t>
  </si>
  <si>
    <t>Chantal</t>
  </si>
  <si>
    <t>VAN DER CAM</t>
  </si>
  <si>
    <t>Celine</t>
  </si>
  <si>
    <t>THOMAS</t>
  </si>
  <si>
    <t>Valérie</t>
  </si>
  <si>
    <t>Tina</t>
  </si>
  <si>
    <t>Lana</t>
  </si>
  <si>
    <t>Nicolas</t>
  </si>
  <si>
    <t>SAVELKOUL</t>
  </si>
  <si>
    <t>Ethel</t>
  </si>
  <si>
    <t>VAN DEN BROUCKE</t>
  </si>
  <si>
    <t>Katia</t>
  </si>
  <si>
    <t>COLMANT</t>
  </si>
  <si>
    <t xml:space="preserve">DE RYCKE </t>
  </si>
  <si>
    <t>BATTAILLE</t>
  </si>
  <si>
    <t>Laurence</t>
  </si>
  <si>
    <t>ZIAN</t>
  </si>
  <si>
    <t>Khalid</t>
  </si>
  <si>
    <t>VAN DE SOMPEL</t>
  </si>
  <si>
    <t>GUYOT</t>
  </si>
  <si>
    <t>Madeleine</t>
  </si>
  <si>
    <t>LEROY</t>
  </si>
  <si>
    <t>BEJJANI</t>
  </si>
  <si>
    <t>Gilbert</t>
  </si>
  <si>
    <t>KISTENBERG</t>
  </si>
  <si>
    <t>WEBER</t>
  </si>
  <si>
    <t>Daniel</t>
  </si>
  <si>
    <t>LEONARD</t>
  </si>
  <si>
    <t>Anne</t>
  </si>
  <si>
    <t>MANALIS</t>
  </si>
  <si>
    <t>Georgy</t>
  </si>
  <si>
    <t>WILLEMS</t>
  </si>
  <si>
    <t>CHARRADI</t>
  </si>
  <si>
    <t>DEMYTTENAERE</t>
  </si>
  <si>
    <t>Bart</t>
  </si>
  <si>
    <t>FR</t>
  </si>
  <si>
    <t xml:space="preserve">SOMERS </t>
  </si>
  <si>
    <t xml:space="preserve">VAN THOURNOUT  </t>
  </si>
  <si>
    <t xml:space="preserve">PIRARD  </t>
  </si>
  <si>
    <t xml:space="preserve">GERARD  </t>
  </si>
  <si>
    <t xml:space="preserve">DELFOSSE  </t>
  </si>
  <si>
    <t xml:space="preserve">RARY </t>
  </si>
  <si>
    <t>Stéphanie</t>
  </si>
  <si>
    <t xml:space="preserve">BORREMANS </t>
  </si>
  <si>
    <t>GUILLAUME</t>
  </si>
  <si>
    <t>Joeri</t>
  </si>
  <si>
    <t xml:space="preserve">HOVINNE </t>
  </si>
  <si>
    <t xml:space="preserve">SEDDOUK </t>
  </si>
  <si>
    <t xml:space="preserve">DETHISE  </t>
  </si>
  <si>
    <t>Dominique</t>
  </si>
  <si>
    <t xml:space="preserve">FRANCART  </t>
  </si>
  <si>
    <t>Renaud</t>
  </si>
  <si>
    <t xml:space="preserve">TIMPERMAN  </t>
  </si>
  <si>
    <t xml:space="preserve">GATTI  </t>
  </si>
  <si>
    <t xml:space="preserve">MASURE </t>
  </si>
  <si>
    <t>Jurgen</t>
  </si>
  <si>
    <t>nl</t>
  </si>
  <si>
    <t xml:space="preserve">SERBEST </t>
  </si>
  <si>
    <t>Ayla</t>
  </si>
  <si>
    <t>TIRMARCHE</t>
  </si>
  <si>
    <t>Eleonore</t>
  </si>
  <si>
    <t xml:space="preserve">VANDENABEELE </t>
  </si>
  <si>
    <t xml:space="preserve">MOORS </t>
  </si>
  <si>
    <t>Lies</t>
  </si>
  <si>
    <t>VINCENT</t>
  </si>
  <si>
    <t xml:space="preserve">GRIMBERGHS </t>
  </si>
  <si>
    <t>Céline</t>
  </si>
  <si>
    <t>THEIZEN</t>
  </si>
  <si>
    <t xml:space="preserve">MUSETTE </t>
  </si>
  <si>
    <t>Valentine</t>
  </si>
  <si>
    <t>EVENEPOEL</t>
  </si>
  <si>
    <t xml:space="preserve"> Joëlle</t>
  </si>
  <si>
    <t xml:space="preserve">CONVENS </t>
  </si>
  <si>
    <t>VAN HEES</t>
  </si>
  <si>
    <t xml:space="preserve">POELAERT </t>
  </si>
  <si>
    <t>Geertrui</t>
  </si>
  <si>
    <t>PEETERS</t>
  </si>
  <si>
    <t>Maarten</t>
  </si>
  <si>
    <t>SZYNAL</t>
  </si>
  <si>
    <t>BALLIEU</t>
  </si>
  <si>
    <t>Mathilde</t>
  </si>
  <si>
    <t xml:space="preserve">MANALIS </t>
  </si>
  <si>
    <t xml:space="preserve">WILLEMS </t>
  </si>
  <si>
    <t xml:space="preserve">DETAVERNIER </t>
  </si>
  <si>
    <t>Luc</t>
  </si>
  <si>
    <t xml:space="preserve">YALOMBO M’bhok </t>
  </si>
  <si>
    <t>Richard</t>
  </si>
  <si>
    <t>Valerie</t>
  </si>
  <si>
    <t>DE HERTOGH</t>
  </si>
  <si>
    <t>Samuel</t>
  </si>
  <si>
    <t>LEPOIVRE</t>
  </si>
  <si>
    <t>fr</t>
  </si>
  <si>
    <t>NOTELAERS</t>
  </si>
  <si>
    <t xml:space="preserve">VAN ROSSEN </t>
  </si>
  <si>
    <t>HUNTZ</t>
  </si>
  <si>
    <t>Julie</t>
  </si>
  <si>
    <t>VAN MOLLE</t>
  </si>
  <si>
    <t>Lucas</t>
  </si>
  <si>
    <t>VANAUBEL</t>
  </si>
  <si>
    <t>VAN GOIDSENHOVEN</t>
  </si>
  <si>
    <t>DE BACKER</t>
  </si>
  <si>
    <t>Mathieu</t>
  </si>
  <si>
    <t>DE COURT</t>
  </si>
  <si>
    <t>Dieter</t>
  </si>
  <si>
    <t xml:space="preserve">VAN MOLLE </t>
  </si>
  <si>
    <t>D'ASCOLI</t>
  </si>
  <si>
    <t>Laura</t>
  </si>
  <si>
    <t>MERTENS</t>
  </si>
  <si>
    <t>MICHILS</t>
  </si>
  <si>
    <t>Muriel</t>
  </si>
  <si>
    <t>NIEBES</t>
  </si>
  <si>
    <t xml:space="preserve">DE DREE  </t>
  </si>
  <si>
    <t xml:space="preserve">VAN MUYLDER </t>
  </si>
  <si>
    <t xml:space="preserve">PRADE </t>
  </si>
  <si>
    <t xml:space="preserve">STEIMES </t>
  </si>
  <si>
    <r>
      <t>DUFRANE</t>
    </r>
    <r>
      <rPr>
        <sz val="11"/>
        <color rgb="FFFF0000"/>
        <rFont val="Calibri"/>
        <family val="2"/>
        <scheme val="minor"/>
      </rPr>
      <t xml:space="preserve"> </t>
    </r>
  </si>
  <si>
    <r>
      <t>GERARD</t>
    </r>
    <r>
      <rPr>
        <sz val="11"/>
        <color rgb="FFFF0000"/>
        <rFont val="Calibri"/>
        <family val="2"/>
        <scheme val="minor"/>
      </rPr>
      <t xml:space="preserve"> </t>
    </r>
  </si>
  <si>
    <t xml:space="preserve">CEULEMANS </t>
  </si>
  <si>
    <t xml:space="preserve">BUYSSENS </t>
  </si>
  <si>
    <r>
      <t>MARTENS</t>
    </r>
    <r>
      <rPr>
        <sz val="11"/>
        <color rgb="FFFF0000"/>
        <rFont val="Calibri"/>
        <family val="2"/>
        <scheme val="minor"/>
      </rPr>
      <t xml:space="preserve"> </t>
    </r>
  </si>
  <si>
    <t xml:space="preserve">TROCH </t>
  </si>
  <si>
    <t xml:space="preserve">FREDERICQ  </t>
  </si>
  <si>
    <t>Naam</t>
  </si>
  <si>
    <t>Voornaam</t>
  </si>
  <si>
    <t>Taalrol</t>
  </si>
  <si>
    <t>Type mandaat, functie of afgeleide functie</t>
  </si>
  <si>
    <t>Instelling</t>
  </si>
  <si>
    <t>Bezoldigd mandaat</t>
  </si>
  <si>
    <t>Onbezoldigd mandaat</t>
  </si>
  <si>
    <t>Startdatum</t>
  </si>
  <si>
    <t>Einddatum</t>
  </si>
  <si>
    <t>Brutojaarbezoldiging of -vergoeding (A)</t>
  </si>
  <si>
    <t>Aantal vergaderingen</t>
  </si>
  <si>
    <t>Voordelen van alle aard</t>
  </si>
  <si>
    <t>Bedrag (C)</t>
  </si>
  <si>
    <t>Representatiekosten</t>
  </si>
  <si>
    <t>Bedrag (D)</t>
  </si>
  <si>
    <t>Werkinstrumenten.</t>
  </si>
  <si>
    <t>SUBTOTAAL (A + B + C + D)</t>
  </si>
  <si>
    <t>Toegepaste verminderingen (E)</t>
  </si>
  <si>
    <t>TOTAAL (D-E)</t>
  </si>
  <si>
    <t>Datum van het verslag:</t>
  </si>
  <si>
    <t>ja</t>
  </si>
  <si>
    <t>Ljas-Philippe</t>
  </si>
  <si>
    <t xml:space="preserve">FERJAja  </t>
  </si>
  <si>
    <t xml:space="preserve">ja </t>
  </si>
  <si>
    <t>Wenst geen presentiegelden te ontvangen</t>
  </si>
  <si>
    <t>ja (betaald aan de organisatie)</t>
  </si>
  <si>
    <t>Niet vermeld</t>
  </si>
  <si>
    <t>Huidig mandaat (5 jaar, hernieuwbaar sinds 14.05.2023)</t>
  </si>
  <si>
    <t>Huidig mandaat (5 jaar, hernieuwbaar sinds 01.01.2020)</t>
  </si>
  <si>
    <t>Huidig</t>
  </si>
  <si>
    <t>huidig</t>
  </si>
  <si>
    <t>Algemeen Beheerscomité</t>
  </si>
  <si>
    <t>Beheerraad voor het Gezin</t>
  </si>
  <si>
    <t xml:space="preserve">Beheerraad voor gezondheid en bijstand aan personen </t>
  </si>
  <si>
    <t>Regeringscommissaris</t>
  </si>
  <si>
    <t>Voorzitter ABC</t>
  </si>
  <si>
    <t>Ondervoorzitter ABC</t>
  </si>
  <si>
    <t>Effectief lid ABC</t>
  </si>
  <si>
    <t>Plaatsvervangend lid ABC</t>
  </si>
  <si>
    <t>Plaatsvervangend voorzitter van de vergadering</t>
  </si>
  <si>
    <t>Voorzitter BG</t>
  </si>
  <si>
    <t>Ondervoorzitter BG</t>
  </si>
  <si>
    <t>Effectief lid BG</t>
  </si>
  <si>
    <t>Plaatsvervangend lid BG</t>
  </si>
  <si>
    <t>Voorzitter BGBP</t>
  </si>
  <si>
    <t>Ondervoorzitter BGBP</t>
  </si>
  <si>
    <t>Effectief lid BGBP</t>
  </si>
  <si>
    <t>Plaatsvervangend lid BGBP</t>
  </si>
  <si>
    <t>Totaal van de presentiegelden 2024 (B) Niet-geïndexeerd jaarlijks bruto</t>
  </si>
  <si>
    <t xml:space="preserve">Totaal van de presentiegelden 2024 Geïndexeerd jaarlijks bruto </t>
  </si>
  <si>
    <t>Regeringscommissaris/regeringsvertegenwoordiger</t>
  </si>
  <si>
    <t>DE BORGGRAEF</t>
  </si>
  <si>
    <t>Thibaud</t>
  </si>
  <si>
    <t>DELPORTE</t>
  </si>
  <si>
    <t>Jean-Marc</t>
  </si>
  <si>
    <t>ALBERS</t>
  </si>
  <si>
    <t>Koen</t>
  </si>
  <si>
    <t>Benoit</t>
  </si>
  <si>
    <t>Membres du Panel d'experts</t>
  </si>
  <si>
    <t>NNANGA</t>
  </si>
  <si>
    <t>Marie-Josette</t>
  </si>
  <si>
    <t>Membre du Panel d'expert</t>
  </si>
  <si>
    <t>CLAES</t>
  </si>
  <si>
    <t>Gino</t>
  </si>
  <si>
    <t>BEERTEN</t>
  </si>
  <si>
    <t>Niko</t>
  </si>
  <si>
    <t>VANDEVELDE</t>
  </si>
  <si>
    <t xml:space="preserve">Spending review </t>
  </si>
  <si>
    <t>MAHIEU</t>
  </si>
  <si>
    <t>Président</t>
  </si>
  <si>
    <t>?</t>
  </si>
  <si>
    <t>Leden van het auditcomité</t>
  </si>
  <si>
    <t>Onafhankelijke deskundige</t>
  </si>
  <si>
    <t>Voorzitter (onafhankelijke deskundige)</t>
  </si>
  <si>
    <t>Lid van het  ABC</t>
  </si>
  <si>
    <t>Ja (betaald aan de organisatie)</t>
  </si>
  <si>
    <t>Huidig mandaat (5 jaar, hernieuwbaar sinds 11/07/2022)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</si>
</sst>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3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4" xfId="0" applyFill="1" applyBorder="1" applyAlignment="1">
      <alignment horizontal="left" wrapText="1"/>
    </xf>
    <xf numFmtId="0" fontId="0" fillId="6" borderId="2" xfId="0" applyFill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14" fontId="0" fillId="0" borderId="2" xfId="0" applyNumberForma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0" fillId="0" borderId="2" xfId="0" applyBorder="1"/>
    <xf numFmtId="0" fontId="0" fillId="6" borderId="2" xfId="0" applyFill="1" applyBorder="1" applyAlignment="1">
      <alignment horizontal="left" wrapText="1"/>
    </xf>
    <xf numFmtId="0" fontId="3" fillId="5" borderId="2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7" borderId="2" xfId="0" applyFill="1" applyBorder="1" applyAlignment="1">
      <alignment horizontal="left" wrapText="1"/>
    </xf>
    <xf numFmtId="0" fontId="0" fillId="7" borderId="2" xfId="0" applyFill="1" applyBorder="1"/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0" fillId="5" borderId="0" xfId="0" applyFill="1"/>
    <xf numFmtId="0" fontId="3" fillId="6" borderId="2" xfId="0" applyFont="1" applyFill="1" applyBorder="1" applyAlignment="1">
      <alignment horizontal="left" wrapText="1"/>
    </xf>
    <xf numFmtId="0" fontId="0" fillId="8" borderId="2" xfId="0" applyFill="1" applyBorder="1" applyAlignment="1">
      <alignment horizontal="left" wrapText="1"/>
    </xf>
    <xf numFmtId="0" fontId="0" fillId="8" borderId="2" xfId="0" applyFill="1" applyBorder="1"/>
    <xf numFmtId="0" fontId="0" fillId="5" borderId="2" xfId="0" applyFill="1" applyBorder="1" applyAlignment="1">
      <alignment horizontal="center" wrapText="1"/>
    </xf>
    <xf numFmtId="0" fontId="0" fillId="5" borderId="4" xfId="0" applyFill="1" applyBorder="1" applyAlignment="1">
      <alignment horizontal="center"/>
    </xf>
    <xf numFmtId="0" fontId="0" fillId="0" borderId="0" xfId="0" applyAlignment="1">
      <alignment horizontal="left"/>
    </xf>
    <xf numFmtId="0" fontId="3" fillId="8" borderId="2" xfId="0" applyFont="1" applyFill="1" applyBorder="1" applyAlignment="1">
      <alignment horizontal="left" wrapText="1"/>
    </xf>
    <xf numFmtId="0" fontId="3" fillId="7" borderId="2" xfId="0" applyFont="1" applyFill="1" applyBorder="1" applyAlignment="1">
      <alignment horizontal="left" wrapText="1"/>
    </xf>
    <xf numFmtId="0" fontId="3" fillId="9" borderId="2" xfId="0" applyFont="1" applyFill="1" applyBorder="1" applyAlignment="1">
      <alignment horizontal="left" wrapText="1"/>
    </xf>
    <xf numFmtId="0" fontId="0" fillId="9" borderId="2" xfId="0" applyFill="1" applyBorder="1"/>
    <xf numFmtId="0" fontId="0" fillId="0" borderId="0" xfId="0" applyAlignment="1">
      <alignment vertical="top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7" xfId="0" applyBorder="1"/>
    <xf numFmtId="14" fontId="0" fillId="0" borderId="4" xfId="0" applyNumberFormat="1" applyBorder="1" applyAlignment="1">
      <alignment horizontal="left"/>
    </xf>
    <xf numFmtId="0" fontId="0" fillId="6" borderId="4" xfId="0" applyFill="1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5" borderId="0" xfId="0" applyFill="1" applyAlignment="1">
      <alignment vertical="top"/>
    </xf>
    <xf numFmtId="0" fontId="3" fillId="6" borderId="5" xfId="0" applyFont="1" applyFill="1" applyBorder="1" applyAlignment="1">
      <alignment horizontal="left" wrapText="1"/>
    </xf>
    <xf numFmtId="0" fontId="0" fillId="5" borderId="4" xfId="0" applyFill="1" applyBorder="1" applyAlignment="1">
      <alignment horizontal="left"/>
    </xf>
    <xf numFmtId="0" fontId="3" fillId="8" borderId="2" xfId="0" applyFont="1" applyFill="1" applyBorder="1"/>
    <xf numFmtId="0" fontId="0" fillId="8" borderId="5" xfId="0" applyFill="1" applyBorder="1" applyAlignment="1">
      <alignment horizontal="left" wrapText="1"/>
    </xf>
    <xf numFmtId="0" fontId="3" fillId="8" borderId="5" xfId="0" applyFont="1" applyFill="1" applyBorder="1" applyAlignment="1">
      <alignment horizontal="left" wrapText="1"/>
    </xf>
    <xf numFmtId="0" fontId="0" fillId="9" borderId="2" xfId="0" applyFill="1" applyBorder="1" applyAlignment="1">
      <alignment horizontal="left" wrapText="1"/>
    </xf>
    <xf numFmtId="0" fontId="0" fillId="5" borderId="0" xfId="0" applyFill="1" applyAlignment="1">
      <alignment horizontal="left"/>
    </xf>
    <xf numFmtId="0" fontId="0" fillId="5" borderId="6" xfId="0" applyFill="1" applyBorder="1" applyAlignment="1">
      <alignment horizontal="center"/>
    </xf>
    <xf numFmtId="0" fontId="3" fillId="5" borderId="0" xfId="0" applyFont="1" applyFill="1"/>
    <xf numFmtId="0" fontId="3" fillId="6" borderId="2" xfId="0" applyFont="1" applyFill="1" applyBorder="1"/>
    <xf numFmtId="0" fontId="3" fillId="5" borderId="2" xfId="1" applyFont="1" applyFill="1" applyBorder="1" applyAlignment="1">
      <alignment horizontal="left"/>
    </xf>
    <xf numFmtId="0" fontId="3" fillId="0" borderId="0" xfId="0" applyFont="1"/>
    <xf numFmtId="0" fontId="0" fillId="8" borderId="4" xfId="0" applyFill="1" applyBorder="1" applyAlignment="1">
      <alignment horizontal="left" wrapText="1"/>
    </xf>
    <xf numFmtId="0" fontId="0" fillId="8" borderId="4" xfId="0" applyFill="1" applyBorder="1"/>
    <xf numFmtId="0" fontId="4" fillId="0" borderId="4" xfId="0" applyFont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0" fillId="5" borderId="9" xfId="0" applyFill="1" applyBorder="1"/>
    <xf numFmtId="0" fontId="0" fillId="10" borderId="5" xfId="0" applyFill="1" applyBorder="1" applyAlignment="1">
      <alignment horizontal="left" wrapText="1"/>
    </xf>
    <xf numFmtId="0" fontId="0" fillId="10" borderId="2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10" borderId="8" xfId="0" applyFill="1" applyBorder="1" applyAlignment="1">
      <alignment horizontal="left" wrapText="1"/>
    </xf>
    <xf numFmtId="0" fontId="0" fillId="10" borderId="4" xfId="0" applyFill="1" applyBorder="1"/>
    <xf numFmtId="0" fontId="0" fillId="10" borderId="10" xfId="0" applyFill="1" applyBorder="1" applyAlignment="1">
      <alignment horizontal="left" wrapText="1"/>
    </xf>
    <xf numFmtId="0" fontId="0" fillId="10" borderId="1" xfId="0" applyFill="1" applyBorder="1"/>
    <xf numFmtId="0" fontId="0" fillId="5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0" fillId="10" borderId="2" xfId="0" applyFill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 wrapText="1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1" xfId="0" applyFill="1" applyBorder="1" applyAlignment="1">
      <alignment horizontal="left" wrapText="1"/>
    </xf>
    <xf numFmtId="0" fontId="0" fillId="11" borderId="0" xfId="0" applyFill="1"/>
    <xf numFmtId="0" fontId="3" fillId="6" borderId="12" xfId="0" applyFont="1" applyFill="1" applyBorder="1" applyAlignment="1">
      <alignment horizontal="left" wrapText="1"/>
    </xf>
    <xf numFmtId="0" fontId="0" fillId="8" borderId="12" xfId="0" applyFill="1" applyBorder="1" applyAlignment="1">
      <alignment horizontal="left" wrapText="1"/>
    </xf>
    <xf numFmtId="0" fontId="0" fillId="8" borderId="12" xfId="0" applyFill="1" applyBorder="1" applyAlignment="1">
      <alignment horizontal="left"/>
    </xf>
    <xf numFmtId="0" fontId="3" fillId="8" borderId="13" xfId="0" applyFont="1" applyFill="1" applyBorder="1" applyAlignment="1">
      <alignment horizontal="left" wrapText="1"/>
    </xf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horizontal="left" wrapText="1"/>
    </xf>
    <xf numFmtId="14" fontId="0" fillId="0" borderId="2" xfId="0" applyNumberFormat="1" applyBorder="1" applyAlignment="1">
      <alignment horizontal="center"/>
    </xf>
    <xf numFmtId="14" fontId="3" fillId="0" borderId="2" xfId="0" applyNumberFormat="1" applyFont="1" applyBorder="1" applyAlignment="1">
      <alignment horizontal="left"/>
    </xf>
    <xf numFmtId="14" fontId="0" fillId="0" borderId="2" xfId="0" applyNumberFormat="1" applyBorder="1"/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center"/>
    </xf>
    <xf numFmtId="14" fontId="0" fillId="0" borderId="2" xfId="0" applyNumberFormat="1" applyFill="1" applyBorder="1" applyAlignment="1">
      <alignment horizontal="left"/>
    </xf>
    <xf numFmtId="0" fontId="4" fillId="0" borderId="2" xfId="0" applyFont="1" applyFill="1" applyBorder="1" applyAlignment="1">
      <alignment horizontal="left" wrapText="1"/>
    </xf>
    <xf numFmtId="0" fontId="0" fillId="0" borderId="2" xfId="0" applyFill="1" applyBorder="1" applyAlignment="1">
      <alignment horizontal="right"/>
    </xf>
    <xf numFmtId="0" fontId="0" fillId="0" borderId="2" xfId="0" applyFill="1" applyBorder="1"/>
    <xf numFmtId="0" fontId="0" fillId="0" borderId="0" xfId="0" applyFill="1"/>
    <xf numFmtId="0" fontId="0" fillId="5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right" wrapText="1"/>
    </xf>
    <xf numFmtId="0" fontId="0" fillId="0" borderId="6" xfId="0" applyFill="1" applyBorder="1" applyAlignment="1">
      <alignment horizontal="right" wrapText="1"/>
    </xf>
    <xf numFmtId="0" fontId="0" fillId="0" borderId="7" xfId="0" applyFill="1" applyBorder="1" applyAlignment="1">
      <alignment horizontal="right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3" fillId="0" borderId="2" xfId="0" applyFont="1" applyFill="1" applyBorder="1" applyAlignment="1">
      <alignment horizontal="right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right"/>
    </xf>
    <xf numFmtId="0" fontId="0" fillId="0" borderId="4" xfId="0" applyFill="1" applyBorder="1"/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2" xfId="0" applyFill="1" applyBorder="1" applyAlignment="1">
      <alignment horizontal="left"/>
    </xf>
    <xf numFmtId="0" fontId="3" fillId="7" borderId="2" xfId="0" applyFont="1" applyFill="1" applyBorder="1"/>
    <xf numFmtId="0" fontId="3" fillId="0" borderId="2" xfId="0" applyFont="1" applyFill="1" applyBorder="1" applyAlignment="1">
      <alignment horizontal="left"/>
    </xf>
    <xf numFmtId="0" fontId="0" fillId="7" borderId="12" xfId="0" applyFill="1" applyBorder="1" applyAlignment="1">
      <alignment horizontal="left"/>
    </xf>
    <xf numFmtId="0" fontId="0" fillId="7" borderId="4" xfId="0" applyFill="1" applyBorder="1" applyAlignment="1">
      <alignment horizontal="left" wrapText="1"/>
    </xf>
    <xf numFmtId="0" fontId="0" fillId="7" borderId="4" xfId="0" applyFill="1" applyBorder="1"/>
    <xf numFmtId="0" fontId="0" fillId="0" borderId="2" xfId="0" applyFill="1" applyBorder="1" applyAlignment="1">
      <alignment horizontal="center" wrapText="1"/>
    </xf>
    <xf numFmtId="0" fontId="0" fillId="0" borderId="0" xfId="0" applyFill="1" applyAlignment="1">
      <alignment vertical="top"/>
    </xf>
    <xf numFmtId="0" fontId="0" fillId="5" borderId="2" xfId="0" applyFill="1" applyBorder="1" applyAlignment="1">
      <alignment horizontal="center" vertical="center" wrapText="1"/>
    </xf>
    <xf numFmtId="14" fontId="0" fillId="0" borderId="8" xfId="0" applyNumberFormat="1" applyBorder="1"/>
    <xf numFmtId="0" fontId="0" fillId="0" borderId="14" xfId="0" applyFill="1" applyBorder="1" applyAlignment="1">
      <alignment horizontal="right"/>
    </xf>
    <xf numFmtId="0" fontId="0" fillId="0" borderId="14" xfId="0" applyFill="1" applyBorder="1"/>
    <xf numFmtId="0" fontId="0" fillId="6" borderId="13" xfId="0" applyFill="1" applyBorder="1" applyAlignment="1">
      <alignment horizontal="left" wrapText="1"/>
    </xf>
    <xf numFmtId="0" fontId="0" fillId="7" borderId="2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2" fillId="4" borderId="15" xfId="0" applyFon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left"/>
    </xf>
    <xf numFmtId="0" fontId="0" fillId="8" borderId="2" xfId="0" applyFill="1" applyBorder="1" applyAlignment="1">
      <alignment horizontal="left"/>
    </xf>
    <xf numFmtId="0" fontId="0" fillId="6" borderId="8" xfId="0" applyFill="1" applyBorder="1" applyAlignment="1">
      <alignment horizontal="left" wrapText="1"/>
    </xf>
    <xf numFmtId="0" fontId="0" fillId="6" borderId="10" xfId="0" applyFill="1" applyBorder="1" applyAlignment="1">
      <alignment horizontal="left" wrapText="1"/>
    </xf>
    <xf numFmtId="0" fontId="0" fillId="7" borderId="8" xfId="0" applyFill="1" applyBorder="1" applyAlignment="1">
      <alignment horizontal="left" wrapText="1"/>
    </xf>
    <xf numFmtId="0" fontId="0" fillId="6" borderId="5" xfId="0" applyFill="1" applyBorder="1" applyAlignment="1">
      <alignment horizontal="left" wrapText="1"/>
    </xf>
    <xf numFmtId="0" fontId="3" fillId="6" borderId="8" xfId="0" applyFont="1" applyFill="1" applyBorder="1" applyAlignment="1">
      <alignment horizontal="left" wrapText="1"/>
    </xf>
    <xf numFmtId="0" fontId="0" fillId="8" borderId="8" xfId="0" applyFill="1" applyBorder="1" applyAlignment="1">
      <alignment horizontal="left" wrapText="1"/>
    </xf>
    <xf numFmtId="0" fontId="3" fillId="8" borderId="8" xfId="0" applyFont="1" applyFill="1" applyBorder="1" applyAlignment="1">
      <alignment horizontal="left" wrapText="1"/>
    </xf>
    <xf numFmtId="0" fontId="3" fillId="8" borderId="10" xfId="0" applyFont="1" applyFill="1" applyBorder="1" applyAlignment="1">
      <alignment horizontal="left" wrapText="1"/>
    </xf>
    <xf numFmtId="0" fontId="0" fillId="9" borderId="8" xfId="0" applyFill="1" applyBorder="1"/>
    <xf numFmtId="0" fontId="0" fillId="0" borderId="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0" borderId="0" xfId="0" applyAlignment="1">
      <alignment horizontal="left" vertical="top" wrapText="1"/>
    </xf>
    <xf numFmtId="14" fontId="0" fillId="0" borderId="4" xfId="0" applyNumberFormat="1" applyBorder="1"/>
    <xf numFmtId="14" fontId="0" fillId="0" borderId="7" xfId="0" applyNumberFormat="1" applyBorder="1"/>
    <xf numFmtId="14" fontId="0" fillId="7" borderId="2" xfId="0" applyNumberFormat="1" applyFont="1" applyFill="1" applyBorder="1" applyAlignment="1">
      <alignment horizontal="left" wrapText="1"/>
    </xf>
    <xf numFmtId="0" fontId="2" fillId="4" borderId="18" xfId="0" applyFont="1" applyFill="1" applyBorder="1" applyAlignment="1">
      <alignment horizontal="center" wrapText="1"/>
    </xf>
    <xf numFmtId="0" fontId="0" fillId="5" borderId="10" xfId="0" applyFill="1" applyBorder="1"/>
    <xf numFmtId="0" fontId="0" fillId="11" borderId="2" xfId="0" applyFill="1" applyBorder="1" applyAlignment="1">
      <alignment horizontal="left" wrapText="1"/>
    </xf>
    <xf numFmtId="0" fontId="0" fillId="11" borderId="2" xfId="0" applyFill="1" applyBorder="1"/>
    <xf numFmtId="14" fontId="0" fillId="5" borderId="2" xfId="0" applyNumberFormat="1" applyFill="1" applyBorder="1" applyAlignment="1">
      <alignment horizontal="left"/>
    </xf>
    <xf numFmtId="0" fontId="0" fillId="5" borderId="2" xfId="0" applyFill="1" applyBorder="1" applyAlignment="1">
      <alignment horizontal="right"/>
    </xf>
    <xf numFmtId="14" fontId="0" fillId="5" borderId="2" xfId="0" applyNumberFormat="1" applyFill="1" applyBorder="1"/>
    <xf numFmtId="0" fontId="7" fillId="0" borderId="2" xfId="0" applyFont="1" applyBorder="1"/>
    <xf numFmtId="0" fontId="3" fillId="5" borderId="2" xfId="0" applyFont="1" applyFill="1" applyBorder="1" applyAlignment="1">
      <alignment horizontal="right"/>
    </xf>
    <xf numFmtId="0" fontId="2" fillId="4" borderId="0" xfId="0" applyFont="1" applyFill="1" applyAlignment="1">
      <alignment horizontal="center"/>
    </xf>
    <xf numFmtId="0" fontId="0" fillId="0" borderId="10" xfId="0" applyBorder="1"/>
    <xf numFmtId="0" fontId="0" fillId="0" borderId="19" xfId="0" applyBorder="1" applyAlignment="1">
      <alignment horizontal="left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left"/>
    </xf>
    <xf numFmtId="0" fontId="4" fillId="0" borderId="19" xfId="0" applyFont="1" applyBorder="1" applyAlignment="1">
      <alignment horizontal="left" wrapText="1"/>
    </xf>
    <xf numFmtId="0" fontId="0" fillId="0" borderId="19" xfId="0" applyBorder="1" applyAlignment="1">
      <alignment horizontal="right"/>
    </xf>
    <xf numFmtId="0" fontId="0" fillId="0" borderId="19" xfId="0" applyBorder="1"/>
    <xf numFmtId="0" fontId="0" fillId="0" borderId="2" xfId="0" applyBorder="1" applyAlignment="1">
      <alignment horizontal="right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colors>
    <mruColors>
      <color rgb="FFFF9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BC03-DF65-427D-9E85-BCE62CF41002}">
  <dimension ref="A1:BV256"/>
  <sheetViews>
    <sheetView showGridLines="0" tabSelected="1" zoomScale="80" zoomScaleNormal="80" workbookViewId="0">
      <pane xSplit="2" ySplit="2" topLeftCell="C93" activePane="bottomRight" state="frozen"/>
      <selection pane="topRight" activeCell="C1" sqref="C1"/>
      <selection pane="bottomLeft" activeCell="A2" sqref="A2"/>
      <selection pane="bottomRight" activeCell="G104" sqref="G104"/>
    </sheetView>
  </sheetViews>
  <sheetFormatPr baseColWidth="10" defaultRowHeight="15" x14ac:dyDescent="0.25"/>
  <cols>
    <col min="1" max="1" width="33.42578125" style="40" customWidth="1"/>
    <col min="2" max="2" width="16.7109375" customWidth="1"/>
    <col min="3" max="3" width="12.28515625" style="31" customWidth="1"/>
    <col min="4" max="4" width="27.28515625" style="40" customWidth="1"/>
    <col min="5" max="5" width="14.7109375" style="40" customWidth="1"/>
    <col min="6" max="6" width="22.28515625" style="40" customWidth="1"/>
    <col min="7" max="7" width="12.85546875" style="39" customWidth="1"/>
    <col min="8" max="8" width="13.5703125" style="31" customWidth="1"/>
    <col min="9" max="9" width="13.5703125" style="44" customWidth="1"/>
    <col min="10" max="10" width="16.7109375" style="39" customWidth="1"/>
    <col min="11" max="11" width="16.7109375" style="119" customWidth="1"/>
    <col min="12" max="12" width="16.7109375" style="83" customWidth="1"/>
    <col min="13" max="13" width="12.7109375" style="119" customWidth="1"/>
    <col min="14" max="18" width="12.7109375" style="39" customWidth="1"/>
    <col min="19" max="19" width="12.7109375" customWidth="1"/>
    <col min="20" max="21" width="12.7109375" style="39" customWidth="1"/>
    <col min="22" max="22" width="14.7109375" customWidth="1"/>
  </cols>
  <sheetData>
    <row r="1" spans="1:22" ht="29.25" customHeight="1" x14ac:dyDescent="0.25">
      <c r="A1" s="151"/>
    </row>
    <row r="2" spans="1:22" s="4" customFormat="1" ht="69" customHeight="1" thickBot="1" x14ac:dyDescent="0.3">
      <c r="A2" s="1" t="s">
        <v>268</v>
      </c>
      <c r="B2" s="2" t="s">
        <v>269</v>
      </c>
      <c r="C2" s="2" t="s">
        <v>270</v>
      </c>
      <c r="D2" s="2" t="s">
        <v>271</v>
      </c>
      <c r="E2" s="2" t="s">
        <v>272</v>
      </c>
      <c r="F2" s="2" t="s">
        <v>273</v>
      </c>
      <c r="G2" s="2" t="s">
        <v>274</v>
      </c>
      <c r="H2" s="2" t="s">
        <v>275</v>
      </c>
      <c r="I2" s="3" t="s">
        <v>276</v>
      </c>
      <c r="J2" s="2" t="s">
        <v>277</v>
      </c>
      <c r="K2" s="2" t="s">
        <v>316</v>
      </c>
      <c r="L2" s="2" t="s">
        <v>317</v>
      </c>
      <c r="M2" s="2" t="s">
        <v>278</v>
      </c>
      <c r="N2" s="2" t="s">
        <v>279</v>
      </c>
      <c r="O2" s="2" t="s">
        <v>280</v>
      </c>
      <c r="P2" s="2" t="s">
        <v>281</v>
      </c>
      <c r="Q2" s="2" t="s">
        <v>282</v>
      </c>
      <c r="R2" s="2" t="s">
        <v>283</v>
      </c>
      <c r="S2" s="2" t="s">
        <v>284</v>
      </c>
      <c r="T2" s="2" t="s">
        <v>285</v>
      </c>
      <c r="U2" s="2" t="s">
        <v>286</v>
      </c>
      <c r="V2" s="2" t="s">
        <v>287</v>
      </c>
    </row>
    <row r="3" spans="1:22" s="8" customFormat="1" ht="48.75" customHeight="1" thickBot="1" x14ac:dyDescent="0.3">
      <c r="A3" s="135" t="s">
        <v>299</v>
      </c>
      <c r="B3" s="128"/>
      <c r="C3" s="14"/>
      <c r="D3" s="13"/>
      <c r="E3" s="13"/>
      <c r="F3" s="13"/>
      <c r="G3" s="84"/>
      <c r="H3" s="85"/>
      <c r="I3" s="66"/>
      <c r="J3" s="6"/>
      <c r="K3" s="109"/>
      <c r="L3" s="110"/>
      <c r="M3" s="110"/>
      <c r="N3" s="7"/>
      <c r="O3" s="7"/>
      <c r="P3" s="7"/>
      <c r="Q3" s="7"/>
      <c r="R3" s="7"/>
      <c r="S3" s="7"/>
      <c r="T3" s="7"/>
      <c r="U3" s="7"/>
      <c r="V3" s="7"/>
    </row>
    <row r="4" spans="1:22" ht="49.9" customHeight="1" x14ac:dyDescent="0.25">
      <c r="A4" s="136" t="s">
        <v>258</v>
      </c>
      <c r="B4" s="138" t="s">
        <v>0</v>
      </c>
      <c r="C4" s="11" t="s">
        <v>1</v>
      </c>
      <c r="D4" s="13" t="s">
        <v>303</v>
      </c>
      <c r="E4" s="13" t="s">
        <v>2</v>
      </c>
      <c r="F4" s="13" t="s">
        <v>288</v>
      </c>
      <c r="G4" s="12" t="s">
        <v>3</v>
      </c>
      <c r="H4" s="15">
        <v>45060</v>
      </c>
      <c r="I4" s="16" t="s">
        <v>295</v>
      </c>
      <c r="J4" s="12" t="s">
        <v>3</v>
      </c>
      <c r="K4" s="105">
        <f>100*M4</f>
        <v>2600</v>
      </c>
      <c r="L4" s="105">
        <f>122*M4</f>
        <v>3172</v>
      </c>
      <c r="M4" s="105">
        <v>26</v>
      </c>
      <c r="N4" s="12" t="s">
        <v>3</v>
      </c>
      <c r="O4" s="12" t="s">
        <v>3</v>
      </c>
      <c r="P4" s="12" t="s">
        <v>3</v>
      </c>
      <c r="Q4" s="12" t="s">
        <v>3</v>
      </c>
      <c r="R4" s="12" t="s">
        <v>3</v>
      </c>
      <c r="S4" s="17">
        <f>L4</f>
        <v>3172</v>
      </c>
      <c r="T4" s="12" t="s">
        <v>3</v>
      </c>
      <c r="U4" s="12" t="s">
        <v>3</v>
      </c>
      <c r="V4" s="100">
        <v>45779</v>
      </c>
    </row>
    <row r="5" spans="1:22" ht="49.9" customHeight="1" x14ac:dyDescent="0.25">
      <c r="A5" s="134" t="s">
        <v>156</v>
      </c>
      <c r="B5" s="138" t="s">
        <v>157</v>
      </c>
      <c r="C5" s="11" t="s">
        <v>4</v>
      </c>
      <c r="D5" s="13" t="s">
        <v>304</v>
      </c>
      <c r="E5" s="13" t="s">
        <v>2</v>
      </c>
      <c r="F5" s="13" t="s">
        <v>288</v>
      </c>
      <c r="G5" s="12" t="s">
        <v>3</v>
      </c>
      <c r="H5" s="15">
        <v>45060</v>
      </c>
      <c r="I5" s="16" t="s">
        <v>295</v>
      </c>
      <c r="J5" s="12" t="s">
        <v>3</v>
      </c>
      <c r="K5" s="105">
        <f>100*M5</f>
        <v>2300</v>
      </c>
      <c r="L5" s="105">
        <f>122*M5</f>
        <v>2806</v>
      </c>
      <c r="M5" s="105">
        <v>23</v>
      </c>
      <c r="N5" s="12" t="s">
        <v>3</v>
      </c>
      <c r="O5" s="12" t="s">
        <v>3</v>
      </c>
      <c r="P5" s="12" t="s">
        <v>3</v>
      </c>
      <c r="Q5" s="12" t="s">
        <v>3</v>
      </c>
      <c r="R5" s="12" t="s">
        <v>3</v>
      </c>
      <c r="S5" s="17">
        <f t="shared" ref="S5:S72" si="0">L5</f>
        <v>2806</v>
      </c>
      <c r="T5" s="12" t="s">
        <v>3</v>
      </c>
      <c r="U5" s="12" t="s">
        <v>3</v>
      </c>
      <c r="V5" s="100">
        <v>45779</v>
      </c>
    </row>
    <row r="6" spans="1:22" ht="49.9" customHeight="1" x14ac:dyDescent="0.25">
      <c r="A6" s="134" t="s">
        <v>158</v>
      </c>
      <c r="B6" s="138" t="s">
        <v>8</v>
      </c>
      <c r="C6" s="20" t="s">
        <v>1</v>
      </c>
      <c r="D6" s="13" t="s">
        <v>305</v>
      </c>
      <c r="E6" s="13" t="s">
        <v>2</v>
      </c>
      <c r="F6" s="13" t="s">
        <v>288</v>
      </c>
      <c r="G6" s="12" t="s">
        <v>3</v>
      </c>
      <c r="H6" s="15">
        <v>45060</v>
      </c>
      <c r="I6" s="16" t="s">
        <v>295</v>
      </c>
      <c r="J6" s="12" t="s">
        <v>3</v>
      </c>
      <c r="K6" s="105">
        <f>25*M6</f>
        <v>0</v>
      </c>
      <c r="L6" s="105">
        <f>31*M6</f>
        <v>0</v>
      </c>
      <c r="M6" s="105">
        <v>0</v>
      </c>
      <c r="N6" s="12" t="s">
        <v>3</v>
      </c>
      <c r="O6" s="12" t="s">
        <v>3</v>
      </c>
      <c r="P6" s="12" t="s">
        <v>3</v>
      </c>
      <c r="Q6" s="12" t="s">
        <v>3</v>
      </c>
      <c r="R6" s="12" t="s">
        <v>3</v>
      </c>
      <c r="S6" s="17">
        <f t="shared" si="0"/>
        <v>0</v>
      </c>
      <c r="T6" s="12" t="s">
        <v>3</v>
      </c>
      <c r="U6" s="12" t="s">
        <v>3</v>
      </c>
      <c r="V6" s="100">
        <v>45779</v>
      </c>
    </row>
    <row r="7" spans="1:22" ht="49.9" customHeight="1" x14ac:dyDescent="0.25">
      <c r="A7" s="87" t="s">
        <v>159</v>
      </c>
      <c r="B7" s="138" t="s">
        <v>6</v>
      </c>
      <c r="C7" s="11" t="s">
        <v>4</v>
      </c>
      <c r="D7" s="13" t="s">
        <v>305</v>
      </c>
      <c r="E7" s="13" t="s">
        <v>2</v>
      </c>
      <c r="F7" s="40" t="s">
        <v>293</v>
      </c>
      <c r="G7" s="12" t="s">
        <v>3</v>
      </c>
      <c r="H7" s="15">
        <v>45060</v>
      </c>
      <c r="I7" s="16" t="s">
        <v>295</v>
      </c>
      <c r="J7" s="12" t="s">
        <v>3</v>
      </c>
      <c r="K7" s="105">
        <f t="shared" ref="K7:K34" si="1">25*M7</f>
        <v>0</v>
      </c>
      <c r="L7" s="105">
        <f t="shared" ref="L7:L61" si="2">31*M7</f>
        <v>0</v>
      </c>
      <c r="M7" s="105">
        <v>0</v>
      </c>
      <c r="N7" s="12" t="s">
        <v>3</v>
      </c>
      <c r="O7" s="12" t="s">
        <v>3</v>
      </c>
      <c r="P7" s="12" t="s">
        <v>3</v>
      </c>
      <c r="Q7" s="12" t="s">
        <v>3</v>
      </c>
      <c r="R7" s="12" t="s">
        <v>3</v>
      </c>
      <c r="S7" s="17">
        <f t="shared" si="0"/>
        <v>0</v>
      </c>
      <c r="T7" s="12" t="s">
        <v>3</v>
      </c>
      <c r="U7" s="12" t="s">
        <v>3</v>
      </c>
      <c r="V7" s="100">
        <v>45779</v>
      </c>
    </row>
    <row r="8" spans="1:22" ht="49.9" customHeight="1" x14ac:dyDescent="0.25">
      <c r="A8" s="88" t="s">
        <v>160</v>
      </c>
      <c r="B8" s="138" t="s">
        <v>161</v>
      </c>
      <c r="C8" s="11" t="s">
        <v>4</v>
      </c>
      <c r="D8" s="13" t="s">
        <v>305</v>
      </c>
      <c r="E8" s="13" t="s">
        <v>2</v>
      </c>
      <c r="F8" s="13" t="s">
        <v>288</v>
      </c>
      <c r="G8" s="12" t="s">
        <v>3</v>
      </c>
      <c r="H8" s="15">
        <v>45060</v>
      </c>
      <c r="I8" s="16" t="s">
        <v>295</v>
      </c>
      <c r="J8" s="12" t="s">
        <v>3</v>
      </c>
      <c r="K8" s="105">
        <f t="shared" si="1"/>
        <v>0</v>
      </c>
      <c r="L8" s="105">
        <f t="shared" si="2"/>
        <v>0</v>
      </c>
      <c r="M8" s="105">
        <v>0</v>
      </c>
      <c r="N8" s="12" t="s">
        <v>3</v>
      </c>
      <c r="O8" s="12" t="s">
        <v>3</v>
      </c>
      <c r="P8" s="12" t="s">
        <v>3</v>
      </c>
      <c r="Q8" s="12" t="s">
        <v>3</v>
      </c>
      <c r="R8" s="12" t="s">
        <v>3</v>
      </c>
      <c r="S8" s="17">
        <f t="shared" si="0"/>
        <v>0</v>
      </c>
      <c r="T8" s="12" t="s">
        <v>3</v>
      </c>
      <c r="U8" s="12" t="s">
        <v>3</v>
      </c>
      <c r="V8" s="100">
        <v>45779</v>
      </c>
    </row>
    <row r="9" spans="1:22" ht="49.9" customHeight="1" x14ac:dyDescent="0.25">
      <c r="A9" s="88" t="s">
        <v>262</v>
      </c>
      <c r="B9" s="138" t="s">
        <v>8</v>
      </c>
      <c r="C9" s="11" t="s">
        <v>1</v>
      </c>
      <c r="D9" s="13" t="s">
        <v>305</v>
      </c>
      <c r="E9" s="13" t="s">
        <v>2</v>
      </c>
      <c r="F9" s="13" t="s">
        <v>288</v>
      </c>
      <c r="G9" s="12" t="s">
        <v>3</v>
      </c>
      <c r="H9" s="15">
        <v>45060</v>
      </c>
      <c r="I9" s="16" t="s">
        <v>295</v>
      </c>
      <c r="J9" s="12" t="s">
        <v>3</v>
      </c>
      <c r="K9" s="105">
        <f t="shared" si="1"/>
        <v>300</v>
      </c>
      <c r="L9" s="105">
        <f t="shared" si="2"/>
        <v>372</v>
      </c>
      <c r="M9" s="105">
        <v>12</v>
      </c>
      <c r="N9" s="12" t="s">
        <v>3</v>
      </c>
      <c r="O9" s="12" t="s">
        <v>3</v>
      </c>
      <c r="P9" s="12" t="s">
        <v>3</v>
      </c>
      <c r="Q9" s="12" t="s">
        <v>3</v>
      </c>
      <c r="R9" s="12" t="s">
        <v>3</v>
      </c>
      <c r="S9" s="17">
        <f t="shared" si="0"/>
        <v>372</v>
      </c>
      <c r="T9" s="12" t="s">
        <v>3</v>
      </c>
      <c r="U9" s="12" t="s">
        <v>3</v>
      </c>
      <c r="V9" s="100">
        <v>45779</v>
      </c>
    </row>
    <row r="10" spans="1:22" ht="49.9" customHeight="1" x14ac:dyDescent="0.25">
      <c r="A10" s="132" t="s">
        <v>9</v>
      </c>
      <c r="B10" s="139" t="s">
        <v>10</v>
      </c>
      <c r="C10" s="147" t="s">
        <v>1</v>
      </c>
      <c r="D10" s="79" t="s">
        <v>305</v>
      </c>
      <c r="E10" s="13" t="s">
        <v>2</v>
      </c>
      <c r="F10" s="13" t="s">
        <v>288</v>
      </c>
      <c r="G10" s="12" t="s">
        <v>3</v>
      </c>
      <c r="H10" s="15">
        <v>45060</v>
      </c>
      <c r="I10" s="16" t="s">
        <v>295</v>
      </c>
      <c r="J10" s="12" t="s">
        <v>3</v>
      </c>
      <c r="K10" s="105">
        <f t="shared" si="1"/>
        <v>225</v>
      </c>
      <c r="L10" s="105">
        <f t="shared" si="2"/>
        <v>279</v>
      </c>
      <c r="M10" s="105">
        <v>9</v>
      </c>
      <c r="N10" s="12" t="s">
        <v>3</v>
      </c>
      <c r="O10" s="12" t="s">
        <v>3</v>
      </c>
      <c r="P10" s="12" t="s">
        <v>3</v>
      </c>
      <c r="Q10" s="12" t="s">
        <v>3</v>
      </c>
      <c r="R10" s="12" t="s">
        <v>3</v>
      </c>
      <c r="S10" s="17">
        <f t="shared" si="0"/>
        <v>279</v>
      </c>
      <c r="T10" s="12" t="s">
        <v>3</v>
      </c>
      <c r="U10" s="12" t="s">
        <v>3</v>
      </c>
      <c r="V10" s="100">
        <v>45779</v>
      </c>
    </row>
    <row r="11" spans="1:22" ht="49.9" customHeight="1" x14ac:dyDescent="0.25">
      <c r="A11" s="133" t="s">
        <v>263</v>
      </c>
      <c r="B11" s="140" t="s">
        <v>12</v>
      </c>
      <c r="C11" s="11" t="s">
        <v>1</v>
      </c>
      <c r="D11" s="13" t="s">
        <v>305</v>
      </c>
      <c r="E11" s="13" t="s">
        <v>2</v>
      </c>
      <c r="F11" s="13" t="s">
        <v>293</v>
      </c>
      <c r="G11" s="12" t="s">
        <v>3</v>
      </c>
      <c r="H11" s="15">
        <v>45060</v>
      </c>
      <c r="I11" s="154">
        <v>45456</v>
      </c>
      <c r="J11" s="12" t="s">
        <v>3</v>
      </c>
      <c r="K11" s="105">
        <f t="shared" si="1"/>
        <v>75</v>
      </c>
      <c r="L11" s="105">
        <f t="shared" si="2"/>
        <v>93</v>
      </c>
      <c r="M11" s="105">
        <v>3</v>
      </c>
      <c r="N11" s="12" t="s">
        <v>3</v>
      </c>
      <c r="O11" s="12" t="s">
        <v>3</v>
      </c>
      <c r="P11" s="12" t="s">
        <v>3</v>
      </c>
      <c r="Q11" s="12" t="s">
        <v>3</v>
      </c>
      <c r="R11" s="12" t="s">
        <v>3</v>
      </c>
      <c r="S11" s="17">
        <f t="shared" si="0"/>
        <v>93</v>
      </c>
      <c r="T11" s="12" t="s">
        <v>3</v>
      </c>
      <c r="U11" s="12" t="s">
        <v>3</v>
      </c>
      <c r="V11" s="100">
        <v>45779</v>
      </c>
    </row>
    <row r="12" spans="1:22" ht="49.9" customHeight="1" x14ac:dyDescent="0.25">
      <c r="A12" s="86" t="s">
        <v>236</v>
      </c>
      <c r="B12" s="141" t="s">
        <v>72</v>
      </c>
      <c r="C12" s="49" t="s">
        <v>237</v>
      </c>
      <c r="D12" s="13" t="s">
        <v>305</v>
      </c>
      <c r="E12" s="13" t="s">
        <v>2</v>
      </c>
      <c r="F12" s="13" t="s">
        <v>293</v>
      </c>
      <c r="G12" s="12" t="s">
        <v>3</v>
      </c>
      <c r="H12" s="103">
        <v>45456</v>
      </c>
      <c r="I12" s="16" t="s">
        <v>295</v>
      </c>
      <c r="J12" s="12" t="s">
        <v>3</v>
      </c>
      <c r="K12" s="105">
        <f t="shared" si="1"/>
        <v>150</v>
      </c>
      <c r="L12" s="105">
        <f t="shared" si="2"/>
        <v>186</v>
      </c>
      <c r="M12" s="105">
        <v>6</v>
      </c>
      <c r="N12" s="12" t="s">
        <v>3</v>
      </c>
      <c r="O12" s="12" t="s">
        <v>3</v>
      </c>
      <c r="P12" s="12" t="s">
        <v>3</v>
      </c>
      <c r="Q12" s="12" t="s">
        <v>3</v>
      </c>
      <c r="R12" s="12" t="s">
        <v>3</v>
      </c>
      <c r="S12" s="17">
        <f t="shared" si="0"/>
        <v>186</v>
      </c>
      <c r="T12" s="12" t="s">
        <v>3</v>
      </c>
      <c r="U12" s="12" t="s">
        <v>3</v>
      </c>
      <c r="V12" s="100">
        <v>45779</v>
      </c>
    </row>
    <row r="13" spans="1:22" ht="49.9" customHeight="1" x14ac:dyDescent="0.25">
      <c r="A13" s="88" t="s">
        <v>264</v>
      </c>
      <c r="B13" s="138" t="s">
        <v>51</v>
      </c>
      <c r="C13" s="49" t="s">
        <v>1</v>
      </c>
      <c r="D13" s="13" t="s">
        <v>305</v>
      </c>
      <c r="E13" s="13" t="s">
        <v>2</v>
      </c>
      <c r="F13" s="13" t="s">
        <v>293</v>
      </c>
      <c r="G13" s="12" t="s">
        <v>3</v>
      </c>
      <c r="H13" s="15">
        <v>45060</v>
      </c>
      <c r="I13" s="16" t="s">
        <v>295</v>
      </c>
      <c r="J13" s="12" t="s">
        <v>3</v>
      </c>
      <c r="K13" s="105">
        <f t="shared" si="1"/>
        <v>300</v>
      </c>
      <c r="L13" s="105">
        <f t="shared" si="2"/>
        <v>372</v>
      </c>
      <c r="M13" s="105">
        <v>12</v>
      </c>
      <c r="N13" s="12" t="s">
        <v>3</v>
      </c>
      <c r="O13" s="12" t="s">
        <v>3</v>
      </c>
      <c r="P13" s="12" t="s">
        <v>3</v>
      </c>
      <c r="Q13" s="12" t="s">
        <v>3</v>
      </c>
      <c r="R13" s="12" t="s">
        <v>3</v>
      </c>
      <c r="S13" s="17">
        <f t="shared" si="0"/>
        <v>372</v>
      </c>
      <c r="T13" s="12" t="s">
        <v>3</v>
      </c>
      <c r="U13" s="12" t="s">
        <v>3</v>
      </c>
      <c r="V13" s="100">
        <v>45779</v>
      </c>
    </row>
    <row r="14" spans="1:22" ht="49.9" customHeight="1" x14ac:dyDescent="0.25">
      <c r="A14" s="88" t="s">
        <v>260</v>
      </c>
      <c r="B14" s="138" t="s">
        <v>14</v>
      </c>
      <c r="C14" s="49" t="s">
        <v>1</v>
      </c>
      <c r="D14" s="13" t="s">
        <v>305</v>
      </c>
      <c r="E14" s="13" t="s">
        <v>2</v>
      </c>
      <c r="F14" s="13" t="s">
        <v>293</v>
      </c>
      <c r="G14" s="12" t="s">
        <v>3</v>
      </c>
      <c r="H14" s="15">
        <v>45060</v>
      </c>
      <c r="I14" s="16" t="s">
        <v>295</v>
      </c>
      <c r="J14" s="12" t="s">
        <v>3</v>
      </c>
      <c r="K14" s="105">
        <f t="shared" si="1"/>
        <v>50</v>
      </c>
      <c r="L14" s="105">
        <f t="shared" si="2"/>
        <v>62</v>
      </c>
      <c r="M14" s="105">
        <v>2</v>
      </c>
      <c r="N14" s="12" t="s">
        <v>3</v>
      </c>
      <c r="O14" s="12" t="s">
        <v>3</v>
      </c>
      <c r="P14" s="12" t="s">
        <v>3</v>
      </c>
      <c r="Q14" s="12" t="s">
        <v>3</v>
      </c>
      <c r="R14" s="12" t="s">
        <v>3</v>
      </c>
      <c r="S14" s="17">
        <f t="shared" si="0"/>
        <v>62</v>
      </c>
      <c r="T14" s="12" t="s">
        <v>3</v>
      </c>
      <c r="U14" s="12" t="s">
        <v>3</v>
      </c>
      <c r="V14" s="100">
        <v>45779</v>
      </c>
    </row>
    <row r="15" spans="1:22" ht="49.9" customHeight="1" x14ac:dyDescent="0.25">
      <c r="A15" s="89" t="s">
        <v>17</v>
      </c>
      <c r="B15" s="139" t="s">
        <v>18</v>
      </c>
      <c r="C15" s="147" t="s">
        <v>1</v>
      </c>
      <c r="D15" s="13" t="s">
        <v>305</v>
      </c>
      <c r="E15" s="13" t="s">
        <v>2</v>
      </c>
      <c r="F15" s="13" t="s">
        <v>293</v>
      </c>
      <c r="G15" s="12" t="s">
        <v>3</v>
      </c>
      <c r="H15" s="15">
        <v>45060</v>
      </c>
      <c r="I15" s="16" t="s">
        <v>295</v>
      </c>
      <c r="J15" s="12" t="s">
        <v>3</v>
      </c>
      <c r="K15" s="105">
        <f t="shared" si="1"/>
        <v>300</v>
      </c>
      <c r="L15" s="105">
        <f t="shared" si="2"/>
        <v>372</v>
      </c>
      <c r="M15" s="105">
        <v>12</v>
      </c>
      <c r="N15" s="12" t="s">
        <v>3</v>
      </c>
      <c r="O15" s="12" t="s">
        <v>3</v>
      </c>
      <c r="P15" s="12" t="s">
        <v>3</v>
      </c>
      <c r="Q15" s="12" t="s">
        <v>3</v>
      </c>
      <c r="R15" s="12" t="s">
        <v>3</v>
      </c>
      <c r="S15" s="17">
        <f t="shared" si="0"/>
        <v>372</v>
      </c>
      <c r="T15" s="12" t="s">
        <v>3</v>
      </c>
      <c r="U15" s="12" t="s">
        <v>3</v>
      </c>
      <c r="V15" s="100">
        <v>45779</v>
      </c>
    </row>
    <row r="16" spans="1:22" ht="49.9" customHeight="1" x14ac:dyDescent="0.25">
      <c r="A16" s="134" t="s">
        <v>261</v>
      </c>
      <c r="B16" s="138" t="s">
        <v>20</v>
      </c>
      <c r="C16" s="11" t="s">
        <v>1</v>
      </c>
      <c r="D16" s="13" t="s">
        <v>305</v>
      </c>
      <c r="E16" s="13" t="s">
        <v>2</v>
      </c>
      <c r="F16" s="14" t="s">
        <v>288</v>
      </c>
      <c r="G16" s="12" t="s">
        <v>3</v>
      </c>
      <c r="H16" s="15">
        <v>45060</v>
      </c>
      <c r="I16" s="16" t="s">
        <v>295</v>
      </c>
      <c r="J16" s="12" t="s">
        <v>3</v>
      </c>
      <c r="K16" s="105">
        <f t="shared" si="1"/>
        <v>150</v>
      </c>
      <c r="L16" s="105">
        <f t="shared" si="2"/>
        <v>186</v>
      </c>
      <c r="M16" s="105">
        <v>6</v>
      </c>
      <c r="N16" s="12" t="s">
        <v>3</v>
      </c>
      <c r="O16" s="12" t="s">
        <v>3</v>
      </c>
      <c r="P16" s="12" t="s">
        <v>3</v>
      </c>
      <c r="Q16" s="12" t="s">
        <v>3</v>
      </c>
      <c r="R16" s="12" t="s">
        <v>3</v>
      </c>
      <c r="S16" s="17">
        <f t="shared" si="0"/>
        <v>186</v>
      </c>
      <c r="T16" s="12" t="s">
        <v>3</v>
      </c>
      <c r="U16" s="12" t="s">
        <v>3</v>
      </c>
      <c r="V16" s="100">
        <v>45779</v>
      </c>
    </row>
    <row r="17" spans="1:74" ht="49.9" customHeight="1" x14ac:dyDescent="0.25">
      <c r="A17" s="21" t="s">
        <v>21</v>
      </c>
      <c r="B17" s="140" t="s">
        <v>22</v>
      </c>
      <c r="C17" s="11" t="s">
        <v>1</v>
      </c>
      <c r="D17" s="13" t="s">
        <v>305</v>
      </c>
      <c r="E17" s="13" t="s">
        <v>2</v>
      </c>
      <c r="F17" s="13" t="s">
        <v>293</v>
      </c>
      <c r="G17" s="12" t="s">
        <v>3</v>
      </c>
      <c r="H17" s="15">
        <v>45060</v>
      </c>
      <c r="I17" s="154">
        <v>45320</v>
      </c>
      <c r="J17" s="12" t="s">
        <v>3</v>
      </c>
      <c r="K17" s="105">
        <f t="shared" si="1"/>
        <v>0</v>
      </c>
      <c r="L17" s="105">
        <f t="shared" si="2"/>
        <v>0</v>
      </c>
      <c r="M17" s="105">
        <v>0</v>
      </c>
      <c r="N17" s="12" t="s">
        <v>3</v>
      </c>
      <c r="O17" s="12" t="s">
        <v>3</v>
      </c>
      <c r="P17" s="12" t="s">
        <v>3</v>
      </c>
      <c r="Q17" s="12" t="s">
        <v>3</v>
      </c>
      <c r="R17" s="12" t="s">
        <v>3</v>
      </c>
      <c r="S17" s="17">
        <f t="shared" si="0"/>
        <v>0</v>
      </c>
      <c r="T17" s="12" t="s">
        <v>3</v>
      </c>
      <c r="U17" s="12" t="s">
        <v>3</v>
      </c>
      <c r="V17" s="100">
        <v>45779</v>
      </c>
    </row>
    <row r="18" spans="1:74" ht="49.9" customHeight="1" x14ac:dyDescent="0.25">
      <c r="A18" s="90" t="s">
        <v>238</v>
      </c>
      <c r="B18" s="141" t="s">
        <v>150</v>
      </c>
      <c r="C18" s="49" t="s">
        <v>1</v>
      </c>
      <c r="D18" s="13" t="s">
        <v>305</v>
      </c>
      <c r="E18" s="13" t="s">
        <v>2</v>
      </c>
      <c r="F18" s="13" t="s">
        <v>293</v>
      </c>
      <c r="G18" s="12" t="s">
        <v>3</v>
      </c>
      <c r="H18" s="103">
        <v>45320</v>
      </c>
      <c r="I18" s="16" t="s">
        <v>295</v>
      </c>
      <c r="J18" s="12" t="s">
        <v>3</v>
      </c>
      <c r="K18" s="105">
        <f t="shared" si="1"/>
        <v>175</v>
      </c>
      <c r="L18" s="105">
        <f t="shared" si="2"/>
        <v>217</v>
      </c>
      <c r="M18" s="105">
        <v>7</v>
      </c>
      <c r="N18" s="12" t="s">
        <v>3</v>
      </c>
      <c r="O18" s="12" t="s">
        <v>3</v>
      </c>
      <c r="P18" s="12" t="s">
        <v>3</v>
      </c>
      <c r="Q18" s="12" t="s">
        <v>3</v>
      </c>
      <c r="R18" s="12" t="s">
        <v>3</v>
      </c>
      <c r="S18" s="17">
        <f t="shared" si="0"/>
        <v>217</v>
      </c>
      <c r="T18" s="12" t="s">
        <v>3</v>
      </c>
      <c r="U18" s="12" t="s">
        <v>3</v>
      </c>
      <c r="V18" s="100">
        <v>45779</v>
      </c>
    </row>
    <row r="19" spans="1:74" s="25" customFormat="1" ht="49.9" customHeight="1" x14ac:dyDescent="0.25">
      <c r="A19" s="88" t="s">
        <v>259</v>
      </c>
      <c r="B19" s="138" t="s">
        <v>24</v>
      </c>
      <c r="C19" s="11" t="s">
        <v>1</v>
      </c>
      <c r="D19" s="13" t="s">
        <v>305</v>
      </c>
      <c r="E19" s="13" t="s">
        <v>2</v>
      </c>
      <c r="F19" s="13" t="s">
        <v>288</v>
      </c>
      <c r="G19" s="12" t="s">
        <v>3</v>
      </c>
      <c r="H19" s="15">
        <v>45060</v>
      </c>
      <c r="I19" s="16" t="s">
        <v>295</v>
      </c>
      <c r="J19" s="23" t="s">
        <v>3</v>
      </c>
      <c r="K19" s="105">
        <f t="shared" si="1"/>
        <v>275</v>
      </c>
      <c r="L19" s="105">
        <f t="shared" si="2"/>
        <v>341</v>
      </c>
      <c r="M19" s="105">
        <v>11</v>
      </c>
      <c r="N19" s="23" t="s">
        <v>3</v>
      </c>
      <c r="O19" s="23" t="s">
        <v>3</v>
      </c>
      <c r="P19" s="23" t="s">
        <v>3</v>
      </c>
      <c r="Q19" s="23" t="s">
        <v>3</v>
      </c>
      <c r="R19" s="23" t="s">
        <v>3</v>
      </c>
      <c r="S19" s="24">
        <f t="shared" si="0"/>
        <v>341</v>
      </c>
      <c r="T19" s="23" t="s">
        <v>3</v>
      </c>
      <c r="U19" s="23" t="s">
        <v>3</v>
      </c>
      <c r="V19" s="100">
        <v>45779</v>
      </c>
    </row>
    <row r="20" spans="1:74" ht="49.9" customHeight="1" x14ac:dyDescent="0.25">
      <c r="A20" s="87" t="s">
        <v>66</v>
      </c>
      <c r="B20" s="138" t="s">
        <v>25</v>
      </c>
      <c r="C20" s="148" t="s">
        <v>1</v>
      </c>
      <c r="D20" s="13" t="s">
        <v>305</v>
      </c>
      <c r="E20" s="13" t="s">
        <v>2</v>
      </c>
      <c r="F20" s="13" t="s">
        <v>292</v>
      </c>
      <c r="G20" s="82" t="s">
        <v>288</v>
      </c>
      <c r="H20" s="15">
        <v>45060</v>
      </c>
      <c r="I20" s="16" t="s">
        <v>295</v>
      </c>
      <c r="J20" s="12" t="s">
        <v>3</v>
      </c>
      <c r="K20" s="105">
        <f t="shared" si="1"/>
        <v>250</v>
      </c>
      <c r="L20" s="105">
        <f t="shared" si="2"/>
        <v>310</v>
      </c>
      <c r="M20" s="105">
        <v>10</v>
      </c>
      <c r="N20" s="12" t="s">
        <v>3</v>
      </c>
      <c r="O20" s="12" t="s">
        <v>3</v>
      </c>
      <c r="P20" s="12" t="s">
        <v>3</v>
      </c>
      <c r="Q20" s="12" t="s">
        <v>3</v>
      </c>
      <c r="R20" s="12" t="s">
        <v>3</v>
      </c>
      <c r="S20" s="24">
        <f t="shared" si="0"/>
        <v>310</v>
      </c>
      <c r="T20" s="12" t="s">
        <v>3</v>
      </c>
      <c r="U20" s="12" t="s">
        <v>3</v>
      </c>
      <c r="V20" s="100">
        <v>45779</v>
      </c>
    </row>
    <row r="21" spans="1:74" ht="49.9" customHeight="1" x14ac:dyDescent="0.25">
      <c r="A21" s="88" t="s">
        <v>26</v>
      </c>
      <c r="B21" s="138" t="s">
        <v>27</v>
      </c>
      <c r="C21" s="11" t="s">
        <v>4</v>
      </c>
      <c r="D21" s="13" t="s">
        <v>305</v>
      </c>
      <c r="E21" s="13" t="s">
        <v>2</v>
      </c>
      <c r="F21" s="13" t="s">
        <v>288</v>
      </c>
      <c r="G21" s="12" t="s">
        <v>3</v>
      </c>
      <c r="H21" s="15">
        <v>45060</v>
      </c>
      <c r="I21" s="16" t="s">
        <v>295</v>
      </c>
      <c r="J21" s="12" t="s">
        <v>3</v>
      </c>
      <c r="K21" s="105">
        <f t="shared" si="1"/>
        <v>200</v>
      </c>
      <c r="L21" s="105">
        <f t="shared" si="2"/>
        <v>248</v>
      </c>
      <c r="M21" s="105">
        <v>8</v>
      </c>
      <c r="N21" s="12" t="s">
        <v>3</v>
      </c>
      <c r="O21" s="12" t="s">
        <v>3</v>
      </c>
      <c r="P21" s="12" t="s">
        <v>3</v>
      </c>
      <c r="Q21" s="12" t="s">
        <v>3</v>
      </c>
      <c r="R21" s="12" t="s">
        <v>3</v>
      </c>
      <c r="S21" s="24">
        <f t="shared" si="0"/>
        <v>248</v>
      </c>
      <c r="T21" s="12" t="s">
        <v>3</v>
      </c>
      <c r="U21" s="12" t="s">
        <v>3</v>
      </c>
      <c r="V21" s="100">
        <v>45779</v>
      </c>
    </row>
    <row r="22" spans="1:74" s="107" customFormat="1" ht="49.9" customHeight="1" x14ac:dyDescent="0.25">
      <c r="A22" s="134" t="s">
        <v>28</v>
      </c>
      <c r="B22" s="138" t="s">
        <v>0</v>
      </c>
      <c r="C22" s="120" t="s">
        <v>4</v>
      </c>
      <c r="D22" s="13" t="s">
        <v>305</v>
      </c>
      <c r="E22" s="101" t="s">
        <v>2</v>
      </c>
      <c r="F22" s="101" t="s">
        <v>288</v>
      </c>
      <c r="G22" s="102" t="s">
        <v>3</v>
      </c>
      <c r="H22" s="103">
        <v>45060</v>
      </c>
      <c r="I22" s="104" t="s">
        <v>295</v>
      </c>
      <c r="J22" s="102" t="s">
        <v>3</v>
      </c>
      <c r="K22" s="105">
        <f t="shared" si="1"/>
        <v>50</v>
      </c>
      <c r="L22" s="105">
        <f t="shared" si="2"/>
        <v>62</v>
      </c>
      <c r="M22" s="105">
        <v>2</v>
      </c>
      <c r="N22" s="102" t="s">
        <v>3</v>
      </c>
      <c r="O22" s="102" t="s">
        <v>3</v>
      </c>
      <c r="P22" s="102" t="s">
        <v>3</v>
      </c>
      <c r="Q22" s="102" t="s">
        <v>3</v>
      </c>
      <c r="R22" s="102" t="s">
        <v>3</v>
      </c>
      <c r="S22" s="24">
        <f t="shared" si="0"/>
        <v>62</v>
      </c>
      <c r="T22" s="102" t="s">
        <v>3</v>
      </c>
      <c r="U22" s="102" t="s">
        <v>3</v>
      </c>
      <c r="V22" s="100">
        <v>45779</v>
      </c>
    </row>
    <row r="23" spans="1:74" ht="49.9" customHeight="1" x14ac:dyDescent="0.25">
      <c r="A23" s="18" t="s">
        <v>162</v>
      </c>
      <c r="B23" s="138" t="s">
        <v>163</v>
      </c>
      <c r="C23" s="20" t="s">
        <v>1</v>
      </c>
      <c r="D23" s="13" t="s">
        <v>305</v>
      </c>
      <c r="E23" s="13" t="s">
        <v>2</v>
      </c>
      <c r="F23" s="13" t="s">
        <v>288</v>
      </c>
      <c r="G23" s="12" t="s">
        <v>3</v>
      </c>
      <c r="H23" s="15">
        <v>45060</v>
      </c>
      <c r="I23" s="16" t="s">
        <v>295</v>
      </c>
      <c r="J23" s="12" t="s">
        <v>3</v>
      </c>
      <c r="K23" s="105">
        <f t="shared" si="1"/>
        <v>0</v>
      </c>
      <c r="L23" s="105">
        <f t="shared" si="2"/>
        <v>0</v>
      </c>
      <c r="M23" s="105">
        <v>0</v>
      </c>
      <c r="N23" s="12" t="s">
        <v>3</v>
      </c>
      <c r="O23" s="12" t="s">
        <v>3</v>
      </c>
      <c r="P23" s="12" t="s">
        <v>3</v>
      </c>
      <c r="Q23" s="12" t="s">
        <v>3</v>
      </c>
      <c r="R23" s="12" t="s">
        <v>3</v>
      </c>
      <c r="S23" s="24">
        <f t="shared" si="0"/>
        <v>0</v>
      </c>
      <c r="T23" s="12" t="s">
        <v>3</v>
      </c>
      <c r="U23" s="12" t="s">
        <v>3</v>
      </c>
      <c r="V23" s="100">
        <v>45779</v>
      </c>
    </row>
    <row r="24" spans="1:74" ht="49.9" customHeight="1" x14ac:dyDescent="0.25">
      <c r="A24" s="21" t="s">
        <v>164</v>
      </c>
      <c r="B24" s="140" t="s">
        <v>30</v>
      </c>
      <c r="C24" s="11" t="s">
        <v>4</v>
      </c>
      <c r="D24" s="13" t="s">
        <v>305</v>
      </c>
      <c r="E24" s="13" t="s">
        <v>2</v>
      </c>
      <c r="F24" s="13" t="s">
        <v>292</v>
      </c>
      <c r="G24" s="82" t="s">
        <v>288</v>
      </c>
      <c r="H24" s="15">
        <v>45060</v>
      </c>
      <c r="I24" s="154">
        <v>45439</v>
      </c>
      <c r="J24" s="12" t="s">
        <v>3</v>
      </c>
      <c r="K24" s="105">
        <f t="shared" si="1"/>
        <v>150</v>
      </c>
      <c r="L24" s="105">
        <f t="shared" si="2"/>
        <v>186</v>
      </c>
      <c r="M24" s="105">
        <v>6</v>
      </c>
      <c r="N24" s="12" t="s">
        <v>3</v>
      </c>
      <c r="O24" s="12" t="s">
        <v>3</v>
      </c>
      <c r="P24" s="12" t="s">
        <v>3</v>
      </c>
      <c r="Q24" s="12" t="s">
        <v>3</v>
      </c>
      <c r="R24" s="12" t="s">
        <v>3</v>
      </c>
      <c r="S24" s="17">
        <f t="shared" si="0"/>
        <v>186</v>
      </c>
      <c r="T24" s="12" t="s">
        <v>3</v>
      </c>
      <c r="U24" s="12" t="s">
        <v>3</v>
      </c>
      <c r="V24" s="100">
        <v>45779</v>
      </c>
    </row>
    <row r="25" spans="1:74" ht="49.9" customHeight="1" x14ac:dyDescent="0.25">
      <c r="A25" s="87" t="s">
        <v>239</v>
      </c>
      <c r="B25" s="138" t="s">
        <v>47</v>
      </c>
      <c r="C25" s="11" t="s">
        <v>4</v>
      </c>
      <c r="D25" s="13" t="s">
        <v>305</v>
      </c>
      <c r="E25" s="13" t="s">
        <v>2</v>
      </c>
      <c r="F25" s="13" t="s">
        <v>292</v>
      </c>
      <c r="G25" s="82" t="s">
        <v>288</v>
      </c>
      <c r="H25" s="103">
        <v>45439</v>
      </c>
      <c r="I25" s="16" t="s">
        <v>295</v>
      </c>
      <c r="J25" s="12" t="s">
        <v>3</v>
      </c>
      <c r="K25" s="105">
        <f t="shared" si="1"/>
        <v>175</v>
      </c>
      <c r="L25" s="105">
        <f t="shared" si="2"/>
        <v>217</v>
      </c>
      <c r="M25" s="105">
        <v>7</v>
      </c>
      <c r="N25" s="12" t="s">
        <v>3</v>
      </c>
      <c r="O25" s="12" t="s">
        <v>3</v>
      </c>
      <c r="P25" s="12" t="s">
        <v>3</v>
      </c>
      <c r="Q25" s="12" t="s">
        <v>3</v>
      </c>
      <c r="R25" s="12" t="s">
        <v>3</v>
      </c>
      <c r="S25" s="17">
        <f t="shared" si="0"/>
        <v>217</v>
      </c>
      <c r="T25" s="12" t="s">
        <v>3</v>
      </c>
      <c r="U25" s="12" t="s">
        <v>3</v>
      </c>
      <c r="V25" s="100">
        <v>45779</v>
      </c>
    </row>
    <row r="26" spans="1:74" ht="49.9" customHeight="1" x14ac:dyDescent="0.25">
      <c r="A26" s="87" t="s">
        <v>69</v>
      </c>
      <c r="B26" s="138" t="s">
        <v>70</v>
      </c>
      <c r="C26" s="11" t="s">
        <v>1</v>
      </c>
      <c r="D26" s="13" t="s">
        <v>305</v>
      </c>
      <c r="E26" s="13" t="s">
        <v>2</v>
      </c>
      <c r="F26" s="13" t="s">
        <v>292</v>
      </c>
      <c r="G26" s="82" t="s">
        <v>288</v>
      </c>
      <c r="H26" s="15">
        <v>45060</v>
      </c>
      <c r="I26" s="16" t="s">
        <v>295</v>
      </c>
      <c r="J26" s="12" t="s">
        <v>3</v>
      </c>
      <c r="K26" s="105">
        <f t="shared" si="1"/>
        <v>250</v>
      </c>
      <c r="L26" s="105">
        <f t="shared" si="2"/>
        <v>310</v>
      </c>
      <c r="M26" s="105">
        <v>10</v>
      </c>
      <c r="N26" s="12" t="s">
        <v>3</v>
      </c>
      <c r="O26" s="12" t="s">
        <v>3</v>
      </c>
      <c r="P26" s="12" t="s">
        <v>3</v>
      </c>
      <c r="Q26" s="12" t="s">
        <v>3</v>
      </c>
      <c r="R26" s="12" t="s">
        <v>3</v>
      </c>
      <c r="S26" s="17">
        <f t="shared" si="0"/>
        <v>310</v>
      </c>
      <c r="T26" s="12" t="s">
        <v>3</v>
      </c>
      <c r="U26" s="12" t="s">
        <v>3</v>
      </c>
      <c r="V26" s="100">
        <v>45779</v>
      </c>
    </row>
    <row r="27" spans="1:74" ht="49.9" customHeight="1" x14ac:dyDescent="0.25">
      <c r="A27" s="88" t="s">
        <v>31</v>
      </c>
      <c r="B27" s="138" t="s">
        <v>32</v>
      </c>
      <c r="C27" s="11" t="s">
        <v>1</v>
      </c>
      <c r="D27" s="13" t="s">
        <v>305</v>
      </c>
      <c r="E27" s="13" t="s">
        <v>2</v>
      </c>
      <c r="F27" s="13" t="s">
        <v>288</v>
      </c>
      <c r="G27" s="12" t="s">
        <v>3</v>
      </c>
      <c r="H27" s="15">
        <v>45060</v>
      </c>
      <c r="I27" s="16" t="s">
        <v>295</v>
      </c>
      <c r="J27" s="12" t="s">
        <v>3</v>
      </c>
      <c r="K27" s="105">
        <f t="shared" si="1"/>
        <v>300</v>
      </c>
      <c r="L27" s="105">
        <f t="shared" si="2"/>
        <v>372</v>
      </c>
      <c r="M27" s="105">
        <v>12</v>
      </c>
      <c r="N27" s="12" t="s">
        <v>3</v>
      </c>
      <c r="O27" s="12" t="s">
        <v>3</v>
      </c>
      <c r="P27" s="12" t="s">
        <v>3</v>
      </c>
      <c r="Q27" s="12" t="s">
        <v>3</v>
      </c>
      <c r="R27" s="12" t="s">
        <v>3</v>
      </c>
      <c r="S27" s="17">
        <f t="shared" si="0"/>
        <v>372</v>
      </c>
      <c r="T27" s="12" t="s">
        <v>3</v>
      </c>
      <c r="U27" s="12" t="s">
        <v>3</v>
      </c>
      <c r="V27" s="100">
        <v>45779</v>
      </c>
    </row>
    <row r="28" spans="1:74" ht="49.9" customHeight="1" x14ac:dyDescent="0.25">
      <c r="A28" s="134" t="s">
        <v>33</v>
      </c>
      <c r="B28" s="138" t="s">
        <v>34</v>
      </c>
      <c r="C28" s="11" t="s">
        <v>1</v>
      </c>
      <c r="D28" s="13" t="s">
        <v>305</v>
      </c>
      <c r="E28" s="13" t="s">
        <v>2</v>
      </c>
      <c r="F28" s="13" t="s">
        <v>293</v>
      </c>
      <c r="G28" s="12" t="s">
        <v>3</v>
      </c>
      <c r="H28" s="15">
        <v>45060</v>
      </c>
      <c r="I28" s="16" t="s">
        <v>295</v>
      </c>
      <c r="J28" s="12" t="s">
        <v>3</v>
      </c>
      <c r="K28" s="105">
        <f t="shared" si="1"/>
        <v>25</v>
      </c>
      <c r="L28" s="105">
        <f t="shared" si="2"/>
        <v>31</v>
      </c>
      <c r="M28" s="105">
        <v>1</v>
      </c>
      <c r="N28" s="12" t="s">
        <v>3</v>
      </c>
      <c r="O28" s="12" t="s">
        <v>3</v>
      </c>
      <c r="P28" s="12" t="s">
        <v>3</v>
      </c>
      <c r="Q28" s="12" t="s">
        <v>3</v>
      </c>
      <c r="R28" s="12" t="s">
        <v>3</v>
      </c>
      <c r="S28" s="17">
        <f t="shared" si="0"/>
        <v>31</v>
      </c>
      <c r="T28" s="12" t="s">
        <v>3</v>
      </c>
      <c r="U28" s="12" t="s">
        <v>3</v>
      </c>
      <c r="V28" s="100">
        <v>45779</v>
      </c>
    </row>
    <row r="29" spans="1:74" s="91" customFormat="1" ht="49.9" customHeight="1" x14ac:dyDescent="0.25">
      <c r="A29" s="26" t="s">
        <v>165</v>
      </c>
      <c r="B29" s="142" t="s">
        <v>166</v>
      </c>
      <c r="C29" s="11" t="s">
        <v>1</v>
      </c>
      <c r="D29" s="13" t="s">
        <v>305</v>
      </c>
      <c r="E29" s="13" t="s">
        <v>2</v>
      </c>
      <c r="F29" s="13" t="s">
        <v>292</v>
      </c>
      <c r="G29" s="82" t="s">
        <v>288</v>
      </c>
      <c r="H29" s="15">
        <v>45261</v>
      </c>
      <c r="I29" s="16" t="s">
        <v>295</v>
      </c>
      <c r="J29" s="12" t="s">
        <v>3</v>
      </c>
      <c r="K29" s="105">
        <f t="shared" si="1"/>
        <v>50</v>
      </c>
      <c r="L29" s="105">
        <f t="shared" si="2"/>
        <v>62</v>
      </c>
      <c r="M29" s="105">
        <v>2</v>
      </c>
      <c r="N29" s="12" t="s">
        <v>3</v>
      </c>
      <c r="O29" s="12" t="s">
        <v>3</v>
      </c>
      <c r="P29" s="12" t="s">
        <v>3</v>
      </c>
      <c r="Q29" s="12" t="s">
        <v>3</v>
      </c>
      <c r="R29" s="12" t="s">
        <v>3</v>
      </c>
      <c r="S29" s="17">
        <f t="shared" si="0"/>
        <v>62</v>
      </c>
      <c r="T29" s="12" t="s">
        <v>3</v>
      </c>
      <c r="U29" s="12" t="s">
        <v>3</v>
      </c>
      <c r="V29" s="100">
        <v>45779</v>
      </c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</row>
    <row r="30" spans="1:74" ht="49.9" customHeight="1" x14ac:dyDescent="0.25">
      <c r="A30" s="88" t="s">
        <v>167</v>
      </c>
      <c r="B30" s="138" t="s">
        <v>111</v>
      </c>
      <c r="C30" s="11" t="s">
        <v>1</v>
      </c>
      <c r="D30" s="13" t="s">
        <v>305</v>
      </c>
      <c r="E30" s="13" t="s">
        <v>2</v>
      </c>
      <c r="F30" s="13" t="s">
        <v>293</v>
      </c>
      <c r="G30" s="12" t="s">
        <v>3</v>
      </c>
      <c r="H30" s="15">
        <v>45060</v>
      </c>
      <c r="I30" s="16" t="s">
        <v>295</v>
      </c>
      <c r="J30" s="12" t="s">
        <v>3</v>
      </c>
      <c r="K30" s="105">
        <f t="shared" si="1"/>
        <v>125</v>
      </c>
      <c r="L30" s="105">
        <f t="shared" si="2"/>
        <v>155</v>
      </c>
      <c r="M30" s="105">
        <v>5</v>
      </c>
      <c r="N30" s="12" t="s">
        <v>3</v>
      </c>
      <c r="O30" s="12" t="s">
        <v>3</v>
      </c>
      <c r="P30" s="12" t="s">
        <v>3</v>
      </c>
      <c r="Q30" s="12" t="s">
        <v>3</v>
      </c>
      <c r="R30" s="12" t="s">
        <v>3</v>
      </c>
      <c r="S30" s="17">
        <f t="shared" si="0"/>
        <v>155</v>
      </c>
      <c r="T30" s="12" t="s">
        <v>3</v>
      </c>
      <c r="U30" s="12" t="s">
        <v>3</v>
      </c>
      <c r="V30" s="100">
        <v>45779</v>
      </c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</row>
    <row r="31" spans="1:74" ht="49.9" customHeight="1" x14ac:dyDescent="0.25">
      <c r="A31" s="134" t="s">
        <v>35</v>
      </c>
      <c r="B31" s="138" t="s">
        <v>36</v>
      </c>
      <c r="C31" s="11" t="s">
        <v>59</v>
      </c>
      <c r="D31" s="13" t="s">
        <v>305</v>
      </c>
      <c r="E31" s="13" t="s">
        <v>2</v>
      </c>
      <c r="F31" s="13" t="s">
        <v>293</v>
      </c>
      <c r="G31" s="12" t="s">
        <v>3</v>
      </c>
      <c r="H31" s="15">
        <v>45060</v>
      </c>
      <c r="I31" s="16" t="s">
        <v>295</v>
      </c>
      <c r="J31" s="12" t="s">
        <v>3</v>
      </c>
      <c r="K31" s="105">
        <f t="shared" si="1"/>
        <v>225</v>
      </c>
      <c r="L31" s="105">
        <f t="shared" si="2"/>
        <v>279</v>
      </c>
      <c r="M31" s="105">
        <v>9</v>
      </c>
      <c r="N31" s="12" t="s">
        <v>3</v>
      </c>
      <c r="O31" s="12" t="s">
        <v>3</v>
      </c>
      <c r="P31" s="12" t="s">
        <v>3</v>
      </c>
      <c r="Q31" s="12" t="s">
        <v>3</v>
      </c>
      <c r="R31" s="12" t="s">
        <v>3</v>
      </c>
      <c r="S31" s="17">
        <f t="shared" si="0"/>
        <v>279</v>
      </c>
      <c r="T31" s="12" t="s">
        <v>3</v>
      </c>
      <c r="U31" s="12" t="s">
        <v>3</v>
      </c>
      <c r="V31" s="100">
        <v>45779</v>
      </c>
    </row>
    <row r="32" spans="1:74" ht="49.9" customHeight="1" x14ac:dyDescent="0.25">
      <c r="A32" s="26" t="s">
        <v>37</v>
      </c>
      <c r="B32" s="142" t="s">
        <v>38</v>
      </c>
      <c r="C32" s="11" t="s">
        <v>4</v>
      </c>
      <c r="D32" s="13" t="s">
        <v>305</v>
      </c>
      <c r="E32" s="13" t="s">
        <v>2</v>
      </c>
      <c r="F32" s="13" t="s">
        <v>293</v>
      </c>
      <c r="G32" s="12" t="s">
        <v>3</v>
      </c>
      <c r="H32" s="15">
        <v>43831</v>
      </c>
      <c r="I32" s="16" t="s">
        <v>296</v>
      </c>
      <c r="J32" s="12" t="s">
        <v>3</v>
      </c>
      <c r="K32" s="105">
        <f t="shared" si="1"/>
        <v>75</v>
      </c>
      <c r="L32" s="105">
        <f t="shared" si="2"/>
        <v>93</v>
      </c>
      <c r="M32" s="105">
        <v>3</v>
      </c>
      <c r="N32" s="12" t="s">
        <v>3</v>
      </c>
      <c r="O32" s="12" t="s">
        <v>3</v>
      </c>
      <c r="P32" s="12" t="s">
        <v>3</v>
      </c>
      <c r="Q32" s="12" t="s">
        <v>3</v>
      </c>
      <c r="R32" s="12" t="s">
        <v>3</v>
      </c>
      <c r="S32" s="17">
        <f t="shared" si="0"/>
        <v>93</v>
      </c>
      <c r="T32" s="12" t="s">
        <v>3</v>
      </c>
      <c r="U32" s="12" t="s">
        <v>3</v>
      </c>
      <c r="V32" s="100">
        <v>45779</v>
      </c>
    </row>
    <row r="33" spans="1:22" ht="49.9" customHeight="1" x14ac:dyDescent="0.25">
      <c r="A33" s="92" t="s">
        <v>39</v>
      </c>
      <c r="B33" s="142" t="s">
        <v>40</v>
      </c>
      <c r="C33" s="11" t="s">
        <v>1</v>
      </c>
      <c r="D33" s="13" t="s">
        <v>305</v>
      </c>
      <c r="E33" s="13" t="s">
        <v>2</v>
      </c>
      <c r="F33" s="13" t="s">
        <v>293</v>
      </c>
      <c r="G33" s="12" t="s">
        <v>3</v>
      </c>
      <c r="H33" s="15">
        <v>43831</v>
      </c>
      <c r="I33" s="16" t="s">
        <v>296</v>
      </c>
      <c r="J33" s="12" t="s">
        <v>3</v>
      </c>
      <c r="K33" s="105">
        <f t="shared" si="1"/>
        <v>225</v>
      </c>
      <c r="L33" s="105">
        <f t="shared" si="2"/>
        <v>279</v>
      </c>
      <c r="M33" s="105">
        <v>9</v>
      </c>
      <c r="N33" s="12" t="s">
        <v>3</v>
      </c>
      <c r="O33" s="12" t="s">
        <v>3</v>
      </c>
      <c r="P33" s="12" t="s">
        <v>3</v>
      </c>
      <c r="Q33" s="12" t="s">
        <v>3</v>
      </c>
      <c r="R33" s="12" t="s">
        <v>3</v>
      </c>
      <c r="S33" s="17">
        <f t="shared" si="0"/>
        <v>279</v>
      </c>
      <c r="T33" s="12" t="s">
        <v>3</v>
      </c>
      <c r="U33" s="12" t="s">
        <v>3</v>
      </c>
      <c r="V33" s="100">
        <v>45779</v>
      </c>
    </row>
    <row r="34" spans="1:22" ht="49.9" customHeight="1" x14ac:dyDescent="0.25">
      <c r="A34" s="26" t="s">
        <v>41</v>
      </c>
      <c r="B34" s="142" t="s">
        <v>42</v>
      </c>
      <c r="C34" s="11" t="s">
        <v>4</v>
      </c>
      <c r="D34" s="13" t="s">
        <v>305</v>
      </c>
      <c r="E34" s="13" t="s">
        <v>2</v>
      </c>
      <c r="F34" s="13" t="s">
        <v>293</v>
      </c>
      <c r="G34" s="12" t="s">
        <v>3</v>
      </c>
      <c r="H34" s="15">
        <v>44147</v>
      </c>
      <c r="I34" s="16" t="s">
        <v>296</v>
      </c>
      <c r="J34" s="12" t="s">
        <v>3</v>
      </c>
      <c r="K34" s="105">
        <f t="shared" si="1"/>
        <v>250</v>
      </c>
      <c r="L34" s="105">
        <f t="shared" si="2"/>
        <v>310</v>
      </c>
      <c r="M34" s="105">
        <v>10</v>
      </c>
      <c r="N34" s="12" t="s">
        <v>3</v>
      </c>
      <c r="O34" s="12" t="s">
        <v>3</v>
      </c>
      <c r="P34" s="12" t="s">
        <v>3</v>
      </c>
      <c r="Q34" s="12" t="s">
        <v>3</v>
      </c>
      <c r="R34" s="12" t="s">
        <v>3</v>
      </c>
      <c r="S34" s="17">
        <f t="shared" si="0"/>
        <v>310</v>
      </c>
      <c r="T34" s="12" t="s">
        <v>3</v>
      </c>
      <c r="U34" s="12" t="s">
        <v>3</v>
      </c>
      <c r="V34" s="100">
        <v>45779</v>
      </c>
    </row>
    <row r="35" spans="1:22" ht="49.9" customHeight="1" x14ac:dyDescent="0.25">
      <c r="A35" s="27" t="s">
        <v>168</v>
      </c>
      <c r="B35" s="143" t="s">
        <v>169</v>
      </c>
      <c r="C35" s="11" t="s">
        <v>1</v>
      </c>
      <c r="D35" s="13" t="s">
        <v>306</v>
      </c>
      <c r="E35" s="13" t="s">
        <v>2</v>
      </c>
      <c r="F35" s="13" t="s">
        <v>288</v>
      </c>
      <c r="G35" s="12" t="s">
        <v>3</v>
      </c>
      <c r="H35" s="15">
        <v>45060</v>
      </c>
      <c r="I35" s="16" t="s">
        <v>295</v>
      </c>
      <c r="J35" s="12" t="s">
        <v>3</v>
      </c>
      <c r="K35" s="105">
        <f t="shared" ref="K35:K61" si="3">25*M35</f>
        <v>25</v>
      </c>
      <c r="L35" s="105">
        <f t="shared" si="2"/>
        <v>31</v>
      </c>
      <c r="M35" s="105">
        <v>1</v>
      </c>
      <c r="N35" s="12" t="s">
        <v>3</v>
      </c>
      <c r="O35" s="12" t="s">
        <v>3</v>
      </c>
      <c r="P35" s="12" t="s">
        <v>3</v>
      </c>
      <c r="Q35" s="12" t="s">
        <v>3</v>
      </c>
      <c r="R35" s="12" t="s">
        <v>3</v>
      </c>
      <c r="S35" s="17">
        <f t="shared" si="0"/>
        <v>31</v>
      </c>
      <c r="T35" s="12" t="s">
        <v>3</v>
      </c>
      <c r="U35" s="12" t="s">
        <v>3</v>
      </c>
      <c r="V35" s="100">
        <v>45779</v>
      </c>
    </row>
    <row r="36" spans="1:22" ht="49.9" customHeight="1" x14ac:dyDescent="0.25">
      <c r="A36" s="93" t="s">
        <v>170</v>
      </c>
      <c r="B36" s="143" t="s">
        <v>289</v>
      </c>
      <c r="C36" s="11" t="s">
        <v>1</v>
      </c>
      <c r="D36" s="13" t="s">
        <v>306</v>
      </c>
      <c r="E36" s="13" t="s">
        <v>2</v>
      </c>
      <c r="F36" s="13" t="s">
        <v>292</v>
      </c>
      <c r="G36" s="82" t="s">
        <v>288</v>
      </c>
      <c r="H36" s="15">
        <v>45060</v>
      </c>
      <c r="I36" s="16" t="s">
        <v>295</v>
      </c>
      <c r="J36" s="12" t="s">
        <v>3</v>
      </c>
      <c r="K36" s="105">
        <f t="shared" si="3"/>
        <v>325</v>
      </c>
      <c r="L36" s="105">
        <f t="shared" si="2"/>
        <v>403</v>
      </c>
      <c r="M36" s="105">
        <v>13</v>
      </c>
      <c r="N36" s="12" t="s">
        <v>3</v>
      </c>
      <c r="O36" s="12" t="s">
        <v>3</v>
      </c>
      <c r="P36" s="12" t="s">
        <v>3</v>
      </c>
      <c r="Q36" s="12" t="s">
        <v>3</v>
      </c>
      <c r="R36" s="12" t="s">
        <v>3</v>
      </c>
      <c r="S36" s="17">
        <f t="shared" si="0"/>
        <v>403</v>
      </c>
      <c r="T36" s="12" t="s">
        <v>3</v>
      </c>
      <c r="U36" s="12" t="s">
        <v>3</v>
      </c>
      <c r="V36" s="100">
        <v>45779</v>
      </c>
    </row>
    <row r="37" spans="1:22" ht="49.9" customHeight="1" x14ac:dyDescent="0.25">
      <c r="A37" s="93" t="s">
        <v>171</v>
      </c>
      <c r="B37" s="143" t="s">
        <v>172</v>
      </c>
      <c r="C37" s="11" t="s">
        <v>1</v>
      </c>
      <c r="D37" s="13" t="s">
        <v>306</v>
      </c>
      <c r="E37" s="13" t="s">
        <v>2</v>
      </c>
      <c r="F37" s="14" t="s">
        <v>294</v>
      </c>
      <c r="G37" s="29" t="s">
        <v>294</v>
      </c>
      <c r="H37" s="15">
        <v>45060</v>
      </c>
      <c r="I37" s="16" t="s">
        <v>295</v>
      </c>
      <c r="J37" s="12" t="s">
        <v>3</v>
      </c>
      <c r="K37" s="105">
        <f t="shared" si="3"/>
        <v>0</v>
      </c>
      <c r="L37" s="105">
        <f t="shared" si="2"/>
        <v>0</v>
      </c>
      <c r="M37" s="105">
        <v>0</v>
      </c>
      <c r="N37" s="12" t="s">
        <v>3</v>
      </c>
      <c r="O37" s="12" t="s">
        <v>3</v>
      </c>
      <c r="P37" s="12" t="s">
        <v>3</v>
      </c>
      <c r="Q37" s="12" t="s">
        <v>3</v>
      </c>
      <c r="R37" s="12" t="s">
        <v>3</v>
      </c>
      <c r="S37" s="17">
        <f t="shared" si="0"/>
        <v>0</v>
      </c>
      <c r="T37" s="12" t="s">
        <v>3</v>
      </c>
      <c r="U37" s="12" t="s">
        <v>3</v>
      </c>
      <c r="V37" s="100">
        <v>45779</v>
      </c>
    </row>
    <row r="38" spans="1:22" ht="49.9" customHeight="1" x14ac:dyDescent="0.25">
      <c r="A38" s="123" t="s">
        <v>44</v>
      </c>
      <c r="B38" s="140" t="s">
        <v>45</v>
      </c>
      <c r="C38" s="11" t="s">
        <v>1</v>
      </c>
      <c r="D38" s="13" t="s">
        <v>306</v>
      </c>
      <c r="E38" s="13" t="s">
        <v>2</v>
      </c>
      <c r="F38" s="13" t="s">
        <v>292</v>
      </c>
      <c r="G38" s="82" t="s">
        <v>288</v>
      </c>
      <c r="H38" s="15">
        <v>45060</v>
      </c>
      <c r="I38" s="154">
        <v>45439</v>
      </c>
      <c r="J38" s="12" t="s">
        <v>3</v>
      </c>
      <c r="K38" s="105">
        <f t="shared" si="3"/>
        <v>75</v>
      </c>
      <c r="L38" s="105">
        <f t="shared" si="2"/>
        <v>93</v>
      </c>
      <c r="M38" s="105">
        <v>3</v>
      </c>
      <c r="N38" s="12" t="s">
        <v>3</v>
      </c>
      <c r="O38" s="12" t="s">
        <v>3</v>
      </c>
      <c r="P38" s="12" t="s">
        <v>3</v>
      </c>
      <c r="Q38" s="12" t="s">
        <v>3</v>
      </c>
      <c r="R38" s="12" t="s">
        <v>3</v>
      </c>
      <c r="S38" s="17">
        <f t="shared" si="0"/>
        <v>93</v>
      </c>
      <c r="T38" s="12" t="s">
        <v>3</v>
      </c>
      <c r="U38" s="12" t="s">
        <v>3</v>
      </c>
      <c r="V38" s="100">
        <v>45779</v>
      </c>
    </row>
    <row r="39" spans="1:22" ht="49.9" customHeight="1" x14ac:dyDescent="0.25">
      <c r="A39" s="93" t="s">
        <v>164</v>
      </c>
      <c r="B39" s="143" t="s">
        <v>30</v>
      </c>
      <c r="C39" s="11" t="s">
        <v>4</v>
      </c>
      <c r="D39" s="13" t="s">
        <v>306</v>
      </c>
      <c r="E39" s="13" t="s">
        <v>2</v>
      </c>
      <c r="F39" s="13" t="s">
        <v>292</v>
      </c>
      <c r="G39" s="82" t="s">
        <v>288</v>
      </c>
      <c r="H39" s="103">
        <v>45439</v>
      </c>
      <c r="I39" s="16" t="s">
        <v>295</v>
      </c>
      <c r="J39" s="12" t="s">
        <v>3</v>
      </c>
      <c r="K39" s="105">
        <f t="shared" si="3"/>
        <v>125</v>
      </c>
      <c r="L39" s="105">
        <f t="shared" si="2"/>
        <v>155</v>
      </c>
      <c r="M39" s="105">
        <v>5</v>
      </c>
      <c r="N39" s="12" t="s">
        <v>3</v>
      </c>
      <c r="O39" s="12" t="s">
        <v>3</v>
      </c>
      <c r="P39" s="12" t="s">
        <v>3</v>
      </c>
      <c r="Q39" s="12" t="s">
        <v>3</v>
      </c>
      <c r="R39" s="12" t="s">
        <v>3</v>
      </c>
      <c r="S39" s="17">
        <f t="shared" si="0"/>
        <v>155</v>
      </c>
      <c r="T39" s="12" t="s">
        <v>3</v>
      </c>
      <c r="U39" s="12" t="s">
        <v>3</v>
      </c>
      <c r="V39" s="100">
        <v>45779</v>
      </c>
    </row>
    <row r="40" spans="1:22" ht="49.9" customHeight="1" x14ac:dyDescent="0.25">
      <c r="A40" s="27" t="s">
        <v>48</v>
      </c>
      <c r="B40" s="143" t="s">
        <v>49</v>
      </c>
      <c r="C40" s="20" t="s">
        <v>4</v>
      </c>
      <c r="D40" s="13" t="s">
        <v>306</v>
      </c>
      <c r="E40" s="13" t="s">
        <v>2</v>
      </c>
      <c r="F40" s="14" t="s">
        <v>288</v>
      </c>
      <c r="G40" s="12" t="s">
        <v>3</v>
      </c>
      <c r="H40" s="15">
        <v>45060</v>
      </c>
      <c r="I40" s="16" t="s">
        <v>295</v>
      </c>
      <c r="J40" s="12" t="s">
        <v>3</v>
      </c>
      <c r="K40" s="105">
        <f t="shared" si="3"/>
        <v>100</v>
      </c>
      <c r="L40" s="105">
        <f t="shared" si="2"/>
        <v>124</v>
      </c>
      <c r="M40" s="105">
        <v>4</v>
      </c>
      <c r="N40" s="12" t="s">
        <v>3</v>
      </c>
      <c r="O40" s="12" t="s">
        <v>3</v>
      </c>
      <c r="P40" s="12" t="s">
        <v>3</v>
      </c>
      <c r="Q40" s="12" t="s">
        <v>3</v>
      </c>
      <c r="R40" s="12" t="s">
        <v>3</v>
      </c>
      <c r="S40" s="17">
        <f t="shared" si="0"/>
        <v>124</v>
      </c>
      <c r="T40" s="12" t="s">
        <v>3</v>
      </c>
      <c r="U40" s="12" t="s">
        <v>3</v>
      </c>
      <c r="V40" s="100">
        <v>45779</v>
      </c>
    </row>
    <row r="41" spans="1:22" s="25" customFormat="1" ht="49.9" customHeight="1" x14ac:dyDescent="0.25">
      <c r="A41" s="27" t="s">
        <v>53</v>
      </c>
      <c r="B41" s="143" t="s">
        <v>54</v>
      </c>
      <c r="C41" s="11" t="s">
        <v>4</v>
      </c>
      <c r="D41" s="13" t="s">
        <v>306</v>
      </c>
      <c r="E41" s="13" t="s">
        <v>2</v>
      </c>
      <c r="F41" s="13" t="s">
        <v>288</v>
      </c>
      <c r="G41" s="12" t="s">
        <v>3</v>
      </c>
      <c r="H41" s="15">
        <v>45060</v>
      </c>
      <c r="I41" s="16" t="s">
        <v>295</v>
      </c>
      <c r="J41" s="23" t="s">
        <v>3</v>
      </c>
      <c r="K41" s="105">
        <f t="shared" si="3"/>
        <v>0</v>
      </c>
      <c r="L41" s="105">
        <f t="shared" si="2"/>
        <v>0</v>
      </c>
      <c r="M41" s="105">
        <v>0</v>
      </c>
      <c r="N41" s="23" t="s">
        <v>3</v>
      </c>
      <c r="O41" s="23" t="s">
        <v>3</v>
      </c>
      <c r="P41" s="23" t="s">
        <v>3</v>
      </c>
      <c r="Q41" s="23" t="s">
        <v>3</v>
      </c>
      <c r="R41" s="23" t="s">
        <v>3</v>
      </c>
      <c r="S41" s="24">
        <f t="shared" si="0"/>
        <v>0</v>
      </c>
      <c r="T41" s="23" t="s">
        <v>3</v>
      </c>
      <c r="U41" s="23" t="s">
        <v>3</v>
      </c>
      <c r="V41" s="100">
        <v>45779</v>
      </c>
    </row>
    <row r="42" spans="1:22" ht="49.9" customHeight="1" x14ac:dyDescent="0.25">
      <c r="A42" s="94" t="s">
        <v>15</v>
      </c>
      <c r="B42" s="143" t="s">
        <v>16</v>
      </c>
      <c r="C42" s="11" t="s">
        <v>4</v>
      </c>
      <c r="D42" s="13" t="s">
        <v>306</v>
      </c>
      <c r="E42" s="13" t="s">
        <v>2</v>
      </c>
      <c r="F42" s="13" t="s">
        <v>292</v>
      </c>
      <c r="G42" s="82" t="s">
        <v>288</v>
      </c>
      <c r="H42" s="15">
        <v>45060</v>
      </c>
      <c r="I42" s="16" t="s">
        <v>295</v>
      </c>
      <c r="J42" s="12" t="s">
        <v>3</v>
      </c>
      <c r="K42" s="105">
        <f t="shared" si="3"/>
        <v>0</v>
      </c>
      <c r="L42" s="105">
        <f t="shared" si="2"/>
        <v>0</v>
      </c>
      <c r="M42" s="105">
        <v>0</v>
      </c>
      <c r="N42" s="12" t="s">
        <v>3</v>
      </c>
      <c r="O42" s="12" t="s">
        <v>3</v>
      </c>
      <c r="P42" s="12" t="s">
        <v>3</v>
      </c>
      <c r="Q42" s="12" t="s">
        <v>3</v>
      </c>
      <c r="R42" s="12" t="s">
        <v>3</v>
      </c>
      <c r="S42" s="17">
        <f t="shared" si="0"/>
        <v>0</v>
      </c>
      <c r="T42" s="12" t="s">
        <v>3</v>
      </c>
      <c r="U42" s="12" t="s">
        <v>3</v>
      </c>
      <c r="V42" s="100">
        <v>45779</v>
      </c>
    </row>
    <row r="43" spans="1:22" ht="49.9" customHeight="1" x14ac:dyDescent="0.25">
      <c r="A43" s="94" t="s">
        <v>52</v>
      </c>
      <c r="B43" s="143" t="s">
        <v>90</v>
      </c>
      <c r="C43" s="11" t="s">
        <v>4</v>
      </c>
      <c r="D43" s="13" t="s">
        <v>306</v>
      </c>
      <c r="E43" s="13" t="s">
        <v>2</v>
      </c>
      <c r="F43" s="13" t="s">
        <v>293</v>
      </c>
      <c r="G43" s="12" t="s">
        <v>3</v>
      </c>
      <c r="H43" s="15">
        <v>45060</v>
      </c>
      <c r="I43" s="16" t="s">
        <v>295</v>
      </c>
      <c r="J43" s="12" t="s">
        <v>3</v>
      </c>
      <c r="K43" s="105">
        <f t="shared" si="3"/>
        <v>0</v>
      </c>
      <c r="L43" s="105">
        <f t="shared" si="2"/>
        <v>0</v>
      </c>
      <c r="M43" s="105">
        <v>0</v>
      </c>
      <c r="N43" s="12" t="s">
        <v>3</v>
      </c>
      <c r="O43" s="12" t="s">
        <v>3</v>
      </c>
      <c r="P43" s="12" t="s">
        <v>3</v>
      </c>
      <c r="Q43" s="12" t="s">
        <v>3</v>
      </c>
      <c r="R43" s="12" t="s">
        <v>3</v>
      </c>
      <c r="S43" s="17">
        <f t="shared" si="0"/>
        <v>0</v>
      </c>
      <c r="T43" s="12" t="s">
        <v>3</v>
      </c>
      <c r="U43" s="12" t="s">
        <v>3</v>
      </c>
      <c r="V43" s="100">
        <v>45779</v>
      </c>
    </row>
    <row r="44" spans="1:22" ht="49.9" customHeight="1" x14ac:dyDescent="0.25">
      <c r="A44" s="94" t="s">
        <v>173</v>
      </c>
      <c r="B44" s="143" t="s">
        <v>174</v>
      </c>
      <c r="C44" s="11" t="s">
        <v>1</v>
      </c>
      <c r="D44" s="13" t="s">
        <v>306</v>
      </c>
      <c r="E44" s="13" t="s">
        <v>2</v>
      </c>
      <c r="F44" s="13" t="s">
        <v>293</v>
      </c>
      <c r="G44" s="12" t="s">
        <v>3</v>
      </c>
      <c r="H44" s="15">
        <v>45060</v>
      </c>
      <c r="I44" s="16" t="s">
        <v>295</v>
      </c>
      <c r="J44" s="12" t="s">
        <v>3</v>
      </c>
      <c r="K44" s="105">
        <f t="shared" si="3"/>
        <v>0</v>
      </c>
      <c r="L44" s="105">
        <f t="shared" si="2"/>
        <v>0</v>
      </c>
      <c r="M44" s="105">
        <v>0</v>
      </c>
      <c r="N44" s="12" t="s">
        <v>3</v>
      </c>
      <c r="O44" s="12" t="s">
        <v>3</v>
      </c>
      <c r="P44" s="12" t="s">
        <v>3</v>
      </c>
      <c r="Q44" s="12" t="s">
        <v>3</v>
      </c>
      <c r="R44" s="12" t="s">
        <v>3</v>
      </c>
      <c r="S44" s="17">
        <f t="shared" si="0"/>
        <v>0</v>
      </c>
      <c r="T44" s="12" t="s">
        <v>3</v>
      </c>
      <c r="U44" s="12" t="s">
        <v>3</v>
      </c>
      <c r="V44" s="100">
        <v>45779</v>
      </c>
    </row>
    <row r="45" spans="1:22" ht="49.9" customHeight="1" x14ac:dyDescent="0.25">
      <c r="A45" s="27" t="s">
        <v>55</v>
      </c>
      <c r="B45" s="143" t="s">
        <v>56</v>
      </c>
      <c r="C45" s="11" t="s">
        <v>1</v>
      </c>
      <c r="D45" s="13" t="s">
        <v>306</v>
      </c>
      <c r="E45" s="13" t="s">
        <v>2</v>
      </c>
      <c r="F45" s="14" t="s">
        <v>288</v>
      </c>
      <c r="G45" s="12" t="s">
        <v>3</v>
      </c>
      <c r="H45" s="15">
        <v>45060</v>
      </c>
      <c r="I45" s="16" t="s">
        <v>295</v>
      </c>
      <c r="J45" s="12" t="s">
        <v>3</v>
      </c>
      <c r="K45" s="105">
        <f t="shared" si="3"/>
        <v>150</v>
      </c>
      <c r="L45" s="105">
        <f t="shared" si="2"/>
        <v>186</v>
      </c>
      <c r="M45" s="105">
        <v>6</v>
      </c>
      <c r="N45" s="12" t="s">
        <v>3</v>
      </c>
      <c r="O45" s="12" t="s">
        <v>3</v>
      </c>
      <c r="P45" s="12" t="s">
        <v>3</v>
      </c>
      <c r="Q45" s="12" t="s">
        <v>3</v>
      </c>
      <c r="R45" s="12" t="s">
        <v>3</v>
      </c>
      <c r="S45" s="17">
        <f t="shared" si="0"/>
        <v>186</v>
      </c>
      <c r="T45" s="12" t="s">
        <v>3</v>
      </c>
      <c r="U45" s="12" t="s">
        <v>3</v>
      </c>
      <c r="V45" s="100">
        <v>45779</v>
      </c>
    </row>
    <row r="46" spans="1:22" ht="49.9" customHeight="1" x14ac:dyDescent="0.25">
      <c r="A46" s="27" t="s">
        <v>57</v>
      </c>
      <c r="B46" s="143" t="s">
        <v>58</v>
      </c>
      <c r="C46" s="20" t="s">
        <v>4</v>
      </c>
      <c r="D46" s="13" t="s">
        <v>306</v>
      </c>
      <c r="E46" s="13" t="s">
        <v>2</v>
      </c>
      <c r="F46" s="13" t="s">
        <v>293</v>
      </c>
      <c r="G46" s="12" t="s">
        <v>3</v>
      </c>
      <c r="H46" s="15">
        <v>45060</v>
      </c>
      <c r="I46" s="16" t="s">
        <v>295</v>
      </c>
      <c r="J46" s="12" t="s">
        <v>3</v>
      </c>
      <c r="K46" s="105">
        <f t="shared" si="3"/>
        <v>50</v>
      </c>
      <c r="L46" s="105">
        <f t="shared" si="2"/>
        <v>62</v>
      </c>
      <c r="M46" s="105">
        <v>2</v>
      </c>
      <c r="N46" s="12" t="s">
        <v>3</v>
      </c>
      <c r="O46" s="12" t="s">
        <v>3</v>
      </c>
      <c r="P46" s="12" t="s">
        <v>3</v>
      </c>
      <c r="Q46" s="12" t="s">
        <v>3</v>
      </c>
      <c r="R46" s="12" t="s">
        <v>3</v>
      </c>
      <c r="S46" s="17">
        <f t="shared" si="0"/>
        <v>62</v>
      </c>
      <c r="T46" s="12" t="s">
        <v>3</v>
      </c>
      <c r="U46" s="12" t="s">
        <v>3</v>
      </c>
      <c r="V46" s="100">
        <v>45779</v>
      </c>
    </row>
    <row r="47" spans="1:22" ht="49.9" customHeight="1" x14ac:dyDescent="0.25">
      <c r="A47" s="93" t="s">
        <v>60</v>
      </c>
      <c r="B47" s="143" t="s">
        <v>61</v>
      </c>
      <c r="C47" s="11" t="s">
        <v>1</v>
      </c>
      <c r="D47" s="13" t="s">
        <v>306</v>
      </c>
      <c r="E47" s="13" t="s">
        <v>2</v>
      </c>
      <c r="F47" s="13" t="s">
        <v>288</v>
      </c>
      <c r="G47" s="12" t="s">
        <v>3</v>
      </c>
      <c r="H47" s="15">
        <v>45060</v>
      </c>
      <c r="I47" s="16" t="s">
        <v>295</v>
      </c>
      <c r="J47" s="12" t="s">
        <v>3</v>
      </c>
      <c r="K47" s="105">
        <f t="shared" si="3"/>
        <v>0</v>
      </c>
      <c r="L47" s="105">
        <f t="shared" si="2"/>
        <v>0</v>
      </c>
      <c r="M47" s="105">
        <v>0</v>
      </c>
      <c r="N47" s="12" t="s">
        <v>3</v>
      </c>
      <c r="O47" s="12" t="s">
        <v>3</v>
      </c>
      <c r="P47" s="12" t="s">
        <v>3</v>
      </c>
      <c r="Q47" s="12" t="s">
        <v>3</v>
      </c>
      <c r="R47" s="12" t="s">
        <v>3</v>
      </c>
      <c r="S47" s="17">
        <f t="shared" si="0"/>
        <v>0</v>
      </c>
      <c r="T47" s="12" t="s">
        <v>3</v>
      </c>
      <c r="U47" s="12" t="s">
        <v>3</v>
      </c>
      <c r="V47" s="100">
        <v>45779</v>
      </c>
    </row>
    <row r="48" spans="1:22" ht="49.9" customHeight="1" x14ac:dyDescent="0.25">
      <c r="A48" s="93" t="s">
        <v>62</v>
      </c>
      <c r="B48" s="143" t="s">
        <v>63</v>
      </c>
      <c r="C48" s="11" t="s">
        <v>4</v>
      </c>
      <c r="D48" s="13" t="s">
        <v>306</v>
      </c>
      <c r="E48" s="13" t="s">
        <v>2</v>
      </c>
      <c r="F48" s="13" t="s">
        <v>293</v>
      </c>
      <c r="G48" s="12" t="s">
        <v>3</v>
      </c>
      <c r="H48" s="15">
        <v>45060</v>
      </c>
      <c r="I48" s="16" t="s">
        <v>295</v>
      </c>
      <c r="J48" s="12" t="s">
        <v>3</v>
      </c>
      <c r="K48" s="105">
        <f t="shared" si="3"/>
        <v>0</v>
      </c>
      <c r="L48" s="105">
        <f t="shared" si="2"/>
        <v>0</v>
      </c>
      <c r="M48" s="105">
        <v>0</v>
      </c>
      <c r="N48" s="12" t="s">
        <v>3</v>
      </c>
      <c r="O48" s="12" t="s">
        <v>3</v>
      </c>
      <c r="P48" s="12" t="s">
        <v>3</v>
      </c>
      <c r="Q48" s="12" t="s">
        <v>3</v>
      </c>
      <c r="R48" s="12" t="s">
        <v>3</v>
      </c>
      <c r="S48" s="17">
        <f t="shared" si="0"/>
        <v>0</v>
      </c>
      <c r="T48" s="12" t="s">
        <v>3</v>
      </c>
      <c r="U48" s="12" t="s">
        <v>3</v>
      </c>
      <c r="V48" s="100">
        <v>45779</v>
      </c>
    </row>
    <row r="49" spans="1:22" ht="49.9" customHeight="1" x14ac:dyDescent="0.25">
      <c r="A49" s="94" t="s">
        <v>64</v>
      </c>
      <c r="B49" s="143" t="s">
        <v>65</v>
      </c>
      <c r="C49" s="11" t="s">
        <v>1</v>
      </c>
      <c r="D49" s="13" t="s">
        <v>306</v>
      </c>
      <c r="E49" s="13" t="s">
        <v>2</v>
      </c>
      <c r="F49" s="13" t="s">
        <v>292</v>
      </c>
      <c r="G49" s="12" t="s">
        <v>288</v>
      </c>
      <c r="H49" s="15">
        <v>45060</v>
      </c>
      <c r="I49" s="16" t="s">
        <v>295</v>
      </c>
      <c r="J49" s="12" t="s">
        <v>3</v>
      </c>
      <c r="K49" s="105">
        <f t="shared" si="3"/>
        <v>25</v>
      </c>
      <c r="L49" s="105">
        <f t="shared" si="2"/>
        <v>31</v>
      </c>
      <c r="M49" s="105">
        <v>1</v>
      </c>
      <c r="N49" s="12" t="s">
        <v>3</v>
      </c>
      <c r="O49" s="12" t="s">
        <v>3</v>
      </c>
      <c r="P49" s="12" t="s">
        <v>3</v>
      </c>
      <c r="Q49" s="12" t="s">
        <v>3</v>
      </c>
      <c r="R49" s="12" t="s">
        <v>3</v>
      </c>
      <c r="S49" s="17">
        <f t="shared" si="0"/>
        <v>31</v>
      </c>
      <c r="T49" s="12" t="s">
        <v>3</v>
      </c>
      <c r="U49" s="12" t="s">
        <v>3</v>
      </c>
      <c r="V49" s="100">
        <v>45779</v>
      </c>
    </row>
    <row r="50" spans="1:22" ht="49.9" customHeight="1" x14ac:dyDescent="0.25">
      <c r="A50" s="137" t="s">
        <v>67</v>
      </c>
      <c r="B50" s="143" t="s">
        <v>68</v>
      </c>
      <c r="C50" s="11" t="s">
        <v>4</v>
      </c>
      <c r="D50" s="13" t="s">
        <v>306</v>
      </c>
      <c r="E50" s="13" t="s">
        <v>2</v>
      </c>
      <c r="F50" s="14" t="s">
        <v>293</v>
      </c>
      <c r="G50" s="30" t="s">
        <v>3</v>
      </c>
      <c r="H50" s="15">
        <v>45060</v>
      </c>
      <c r="I50" s="16" t="s">
        <v>295</v>
      </c>
      <c r="J50" s="12" t="s">
        <v>3</v>
      </c>
      <c r="K50" s="105">
        <f t="shared" si="3"/>
        <v>175</v>
      </c>
      <c r="L50" s="105">
        <f t="shared" si="2"/>
        <v>217</v>
      </c>
      <c r="M50" s="105">
        <v>7</v>
      </c>
      <c r="N50" s="12" t="s">
        <v>3</v>
      </c>
      <c r="O50" s="12" t="s">
        <v>3</v>
      </c>
      <c r="P50" s="12" t="s">
        <v>3</v>
      </c>
      <c r="Q50" s="12" t="s">
        <v>3</v>
      </c>
      <c r="R50" s="12" t="s">
        <v>3</v>
      </c>
      <c r="S50" s="17">
        <f t="shared" si="0"/>
        <v>217</v>
      </c>
      <c r="T50" s="12" t="s">
        <v>3</v>
      </c>
      <c r="U50" s="12" t="s">
        <v>3</v>
      </c>
      <c r="V50" s="100">
        <v>45779</v>
      </c>
    </row>
    <row r="51" spans="1:22" s="107" customFormat="1" ht="49.9" customHeight="1" x14ac:dyDescent="0.25">
      <c r="A51" s="27" t="s">
        <v>175</v>
      </c>
      <c r="B51" s="143" t="s">
        <v>176</v>
      </c>
      <c r="C51" s="120" t="s">
        <v>1</v>
      </c>
      <c r="D51" s="13" t="s">
        <v>306</v>
      </c>
      <c r="E51" s="101" t="s">
        <v>2</v>
      </c>
      <c r="F51" s="101" t="s">
        <v>294</v>
      </c>
      <c r="G51" s="126" t="s">
        <v>294</v>
      </c>
      <c r="H51" s="103">
        <v>45060</v>
      </c>
      <c r="I51" s="104" t="s">
        <v>295</v>
      </c>
      <c r="J51" s="102" t="s">
        <v>3</v>
      </c>
      <c r="K51" s="105">
        <f t="shared" si="3"/>
        <v>225</v>
      </c>
      <c r="L51" s="105">
        <f t="shared" si="2"/>
        <v>279</v>
      </c>
      <c r="M51" s="105">
        <v>9</v>
      </c>
      <c r="N51" s="102" t="s">
        <v>3</v>
      </c>
      <c r="O51" s="102" t="s">
        <v>3</v>
      </c>
      <c r="P51" s="102" t="s">
        <v>3</v>
      </c>
      <c r="Q51" s="102" t="s">
        <v>3</v>
      </c>
      <c r="R51" s="102" t="s">
        <v>3</v>
      </c>
      <c r="S51" s="106">
        <f t="shared" si="0"/>
        <v>279</v>
      </c>
      <c r="T51" s="102" t="s">
        <v>3</v>
      </c>
      <c r="U51" s="102" t="s">
        <v>3</v>
      </c>
      <c r="V51" s="100">
        <v>45779</v>
      </c>
    </row>
    <row r="52" spans="1:22" s="25" customFormat="1" ht="49.9" customHeight="1" x14ac:dyDescent="0.25">
      <c r="A52" s="93" t="s">
        <v>177</v>
      </c>
      <c r="B52" s="143" t="s">
        <v>65</v>
      </c>
      <c r="C52" s="11" t="s">
        <v>4</v>
      </c>
      <c r="D52" s="13" t="s">
        <v>306</v>
      </c>
      <c r="E52" s="13" t="s">
        <v>2</v>
      </c>
      <c r="F52" s="13" t="s">
        <v>292</v>
      </c>
      <c r="G52" s="82" t="s">
        <v>288</v>
      </c>
      <c r="H52" s="15">
        <v>45060</v>
      </c>
      <c r="I52" s="16" t="s">
        <v>295</v>
      </c>
      <c r="J52" s="23" t="s">
        <v>3</v>
      </c>
      <c r="K52" s="105">
        <f t="shared" si="3"/>
        <v>0</v>
      </c>
      <c r="L52" s="105">
        <f t="shared" si="2"/>
        <v>0</v>
      </c>
      <c r="M52" s="105">
        <v>0</v>
      </c>
      <c r="N52" s="23" t="s">
        <v>3</v>
      </c>
      <c r="O52" s="23" t="s">
        <v>3</v>
      </c>
      <c r="P52" s="23" t="s">
        <v>3</v>
      </c>
      <c r="Q52" s="23" t="s">
        <v>3</v>
      </c>
      <c r="R52" s="23" t="s">
        <v>3</v>
      </c>
      <c r="S52" s="24">
        <f t="shared" si="0"/>
        <v>0</v>
      </c>
      <c r="T52" s="23" t="s">
        <v>3</v>
      </c>
      <c r="U52" s="23" t="s">
        <v>3</v>
      </c>
      <c r="V52" s="100">
        <v>45779</v>
      </c>
    </row>
    <row r="53" spans="1:22" ht="49.9" customHeight="1" x14ac:dyDescent="0.25">
      <c r="A53" s="93" t="s">
        <v>71</v>
      </c>
      <c r="B53" s="143" t="s">
        <v>72</v>
      </c>
      <c r="C53" s="11" t="s">
        <v>1</v>
      </c>
      <c r="D53" s="13" t="s">
        <v>306</v>
      </c>
      <c r="E53" s="13" t="s">
        <v>2</v>
      </c>
      <c r="F53" s="13" t="s">
        <v>292</v>
      </c>
      <c r="G53" s="82" t="s">
        <v>288</v>
      </c>
      <c r="H53" s="15">
        <v>45060</v>
      </c>
      <c r="I53" s="16" t="s">
        <v>295</v>
      </c>
      <c r="J53" s="12" t="s">
        <v>3</v>
      </c>
      <c r="K53" s="105">
        <f t="shared" si="3"/>
        <v>125</v>
      </c>
      <c r="L53" s="105">
        <f t="shared" si="2"/>
        <v>155</v>
      </c>
      <c r="M53" s="105">
        <v>5</v>
      </c>
      <c r="N53" s="12" t="s">
        <v>3</v>
      </c>
      <c r="O53" s="12" t="s">
        <v>3</v>
      </c>
      <c r="P53" s="12" t="s">
        <v>3</v>
      </c>
      <c r="Q53" s="12" t="s">
        <v>3</v>
      </c>
      <c r="R53" s="12" t="s">
        <v>3</v>
      </c>
      <c r="S53" s="17">
        <f t="shared" si="0"/>
        <v>155</v>
      </c>
      <c r="T53" s="12" t="s">
        <v>3</v>
      </c>
      <c r="U53" s="12" t="s">
        <v>3</v>
      </c>
      <c r="V53" s="100">
        <v>45779</v>
      </c>
    </row>
    <row r="54" spans="1:22" ht="49.9" customHeight="1" x14ac:dyDescent="0.25">
      <c r="A54" s="93" t="s">
        <v>73</v>
      </c>
      <c r="B54" s="143" t="s">
        <v>74</v>
      </c>
      <c r="C54" s="11" t="s">
        <v>1</v>
      </c>
      <c r="D54" s="13" t="s">
        <v>306</v>
      </c>
      <c r="E54" s="13" t="s">
        <v>2</v>
      </c>
      <c r="F54" s="13" t="s">
        <v>288</v>
      </c>
      <c r="G54" s="12" t="s">
        <v>3</v>
      </c>
      <c r="H54" s="15">
        <v>45060</v>
      </c>
      <c r="I54" s="16" t="s">
        <v>295</v>
      </c>
      <c r="J54" s="12" t="s">
        <v>3</v>
      </c>
      <c r="K54" s="105">
        <f t="shared" si="3"/>
        <v>0</v>
      </c>
      <c r="L54" s="105">
        <f t="shared" si="2"/>
        <v>0</v>
      </c>
      <c r="M54" s="105">
        <v>0</v>
      </c>
      <c r="N54" s="12" t="s">
        <v>3</v>
      </c>
      <c r="O54" s="12" t="s">
        <v>3</v>
      </c>
      <c r="P54" s="12" t="s">
        <v>3</v>
      </c>
      <c r="Q54" s="12" t="s">
        <v>3</v>
      </c>
      <c r="R54" s="12" t="s">
        <v>3</v>
      </c>
      <c r="S54" s="17">
        <f t="shared" si="0"/>
        <v>0</v>
      </c>
      <c r="T54" s="12" t="s">
        <v>3</v>
      </c>
      <c r="U54" s="12" t="s">
        <v>3</v>
      </c>
      <c r="V54" s="100">
        <v>45779</v>
      </c>
    </row>
    <row r="55" spans="1:22" ht="49.9" customHeight="1" x14ac:dyDescent="0.25">
      <c r="A55" s="27" t="s">
        <v>178</v>
      </c>
      <c r="B55" s="143" t="s">
        <v>129</v>
      </c>
      <c r="C55" s="11" t="s">
        <v>1</v>
      </c>
      <c r="D55" s="13" t="s">
        <v>306</v>
      </c>
      <c r="E55" s="13" t="s">
        <v>2</v>
      </c>
      <c r="F55" s="13" t="s">
        <v>293</v>
      </c>
      <c r="G55" s="37" t="s">
        <v>3</v>
      </c>
      <c r="H55" s="15">
        <v>45060</v>
      </c>
      <c r="I55" s="16" t="s">
        <v>295</v>
      </c>
      <c r="J55" s="12" t="s">
        <v>3</v>
      </c>
      <c r="K55" s="105">
        <f t="shared" si="3"/>
        <v>300</v>
      </c>
      <c r="L55" s="105">
        <f t="shared" si="2"/>
        <v>372</v>
      </c>
      <c r="M55" s="105">
        <v>12</v>
      </c>
      <c r="N55" s="12" t="s">
        <v>3</v>
      </c>
      <c r="O55" s="12" t="s">
        <v>3</v>
      </c>
      <c r="P55" s="12" t="s">
        <v>3</v>
      </c>
      <c r="Q55" s="12" t="s">
        <v>3</v>
      </c>
      <c r="R55" s="12" t="s">
        <v>3</v>
      </c>
      <c r="S55" s="17">
        <f t="shared" si="0"/>
        <v>372</v>
      </c>
      <c r="T55" s="12" t="s">
        <v>3</v>
      </c>
      <c r="U55" s="12" t="s">
        <v>3</v>
      </c>
      <c r="V55" s="100">
        <v>45779</v>
      </c>
    </row>
    <row r="56" spans="1:22" ht="49.9" customHeight="1" x14ac:dyDescent="0.25">
      <c r="A56" s="27" t="s">
        <v>75</v>
      </c>
      <c r="B56" s="143" t="s">
        <v>76</v>
      </c>
      <c r="C56" s="11" t="s">
        <v>1</v>
      </c>
      <c r="D56" s="13" t="s">
        <v>306</v>
      </c>
      <c r="E56" s="13" t="s">
        <v>2</v>
      </c>
      <c r="F56" s="13" t="s">
        <v>292</v>
      </c>
      <c r="G56" s="82" t="s">
        <v>288</v>
      </c>
      <c r="H56" s="15">
        <v>45060</v>
      </c>
      <c r="I56" s="16" t="s">
        <v>295</v>
      </c>
      <c r="J56" s="12" t="s">
        <v>3</v>
      </c>
      <c r="K56" s="105">
        <f t="shared" si="3"/>
        <v>300</v>
      </c>
      <c r="L56" s="105">
        <f t="shared" si="2"/>
        <v>372</v>
      </c>
      <c r="M56" s="105">
        <v>12</v>
      </c>
      <c r="N56" s="12" t="s">
        <v>3</v>
      </c>
      <c r="O56" s="12" t="s">
        <v>3</v>
      </c>
      <c r="P56" s="12" t="s">
        <v>3</v>
      </c>
      <c r="Q56" s="12" t="s">
        <v>3</v>
      </c>
      <c r="R56" s="12" t="s">
        <v>3</v>
      </c>
      <c r="S56" s="17">
        <f t="shared" si="0"/>
        <v>372</v>
      </c>
      <c r="T56" s="12" t="s">
        <v>3</v>
      </c>
      <c r="U56" s="12" t="s">
        <v>3</v>
      </c>
      <c r="V56" s="100">
        <v>45779</v>
      </c>
    </row>
    <row r="57" spans="1:22" ht="49.9" customHeight="1" x14ac:dyDescent="0.25">
      <c r="A57" s="27" t="s">
        <v>179</v>
      </c>
      <c r="B57" s="143" t="s">
        <v>180</v>
      </c>
      <c r="C57" s="11" t="s">
        <v>4</v>
      </c>
      <c r="D57" s="13" t="s">
        <v>306</v>
      </c>
      <c r="E57" s="13" t="s">
        <v>2</v>
      </c>
      <c r="F57" s="13" t="s">
        <v>292</v>
      </c>
      <c r="G57" s="82" t="s">
        <v>288</v>
      </c>
      <c r="H57" s="15">
        <v>45060</v>
      </c>
      <c r="I57" s="16" t="s">
        <v>295</v>
      </c>
      <c r="J57" s="12" t="s">
        <v>3</v>
      </c>
      <c r="K57" s="105">
        <f t="shared" si="3"/>
        <v>0</v>
      </c>
      <c r="L57" s="105">
        <f t="shared" si="2"/>
        <v>0</v>
      </c>
      <c r="M57" s="105">
        <v>0</v>
      </c>
      <c r="N57" s="12" t="s">
        <v>3</v>
      </c>
      <c r="O57" s="12" t="s">
        <v>3</v>
      </c>
      <c r="P57" s="12" t="s">
        <v>3</v>
      </c>
      <c r="Q57" s="12" t="s">
        <v>3</v>
      </c>
      <c r="R57" s="12" t="s">
        <v>3</v>
      </c>
      <c r="S57" s="17">
        <f t="shared" si="0"/>
        <v>0</v>
      </c>
      <c r="T57" s="12" t="s">
        <v>3</v>
      </c>
      <c r="U57" s="12" t="s">
        <v>3</v>
      </c>
      <c r="V57" s="100">
        <v>45779</v>
      </c>
    </row>
    <row r="58" spans="1:22" ht="49.9" customHeight="1" x14ac:dyDescent="0.25">
      <c r="A58" s="27" t="s">
        <v>77</v>
      </c>
      <c r="B58" s="143" t="s">
        <v>78</v>
      </c>
      <c r="C58" s="11" t="s">
        <v>4</v>
      </c>
      <c r="D58" s="13" t="s">
        <v>306</v>
      </c>
      <c r="E58" s="13" t="s">
        <v>2</v>
      </c>
      <c r="F58" s="13" t="s">
        <v>288</v>
      </c>
      <c r="G58" s="12" t="s">
        <v>3</v>
      </c>
      <c r="H58" s="15">
        <v>45060</v>
      </c>
      <c r="I58" s="16" t="s">
        <v>295</v>
      </c>
      <c r="J58" s="12" t="s">
        <v>3</v>
      </c>
      <c r="K58" s="105">
        <f>25*M58</f>
        <v>75</v>
      </c>
      <c r="L58" s="105">
        <f t="shared" si="2"/>
        <v>93</v>
      </c>
      <c r="M58" s="105">
        <v>3</v>
      </c>
      <c r="N58" s="12" t="s">
        <v>3</v>
      </c>
      <c r="O58" s="12" t="s">
        <v>3</v>
      </c>
      <c r="P58" s="12" t="s">
        <v>3</v>
      </c>
      <c r="Q58" s="12" t="s">
        <v>3</v>
      </c>
      <c r="R58" s="12" t="s">
        <v>3</v>
      </c>
      <c r="S58" s="17">
        <f>L58</f>
        <v>93</v>
      </c>
      <c r="T58" s="12" t="s">
        <v>3</v>
      </c>
      <c r="U58" s="12" t="s">
        <v>3</v>
      </c>
      <c r="V58" s="100">
        <v>45779</v>
      </c>
    </row>
    <row r="59" spans="1:22" ht="49.9" customHeight="1" x14ac:dyDescent="0.25">
      <c r="A59" s="32" t="s">
        <v>79</v>
      </c>
      <c r="B59" s="144" t="s">
        <v>80</v>
      </c>
      <c r="C59" s="11" t="s">
        <v>1</v>
      </c>
      <c r="D59" s="13" t="s">
        <v>306</v>
      </c>
      <c r="E59" s="13" t="s">
        <v>2</v>
      </c>
      <c r="F59" s="13" t="s">
        <v>293</v>
      </c>
      <c r="G59" s="12" t="s">
        <v>3</v>
      </c>
      <c r="H59" s="15">
        <v>43831</v>
      </c>
      <c r="I59" s="16" t="s">
        <v>296</v>
      </c>
      <c r="J59" s="12" t="s">
        <v>3</v>
      </c>
      <c r="K59" s="105">
        <f t="shared" si="3"/>
        <v>300</v>
      </c>
      <c r="L59" s="105">
        <f t="shared" si="2"/>
        <v>372</v>
      </c>
      <c r="M59" s="105">
        <v>12</v>
      </c>
      <c r="N59" s="12" t="s">
        <v>3</v>
      </c>
      <c r="O59" s="12" t="s">
        <v>3</v>
      </c>
      <c r="P59" s="12" t="s">
        <v>3</v>
      </c>
      <c r="Q59" s="12" t="s">
        <v>3</v>
      </c>
      <c r="R59" s="12" t="s">
        <v>3</v>
      </c>
      <c r="S59" s="17">
        <f t="shared" si="0"/>
        <v>372</v>
      </c>
      <c r="T59" s="12" t="s">
        <v>3</v>
      </c>
      <c r="U59" s="12" t="s">
        <v>3</v>
      </c>
      <c r="V59" s="100">
        <v>45779</v>
      </c>
    </row>
    <row r="60" spans="1:22" s="25" customFormat="1" ht="49.9" customHeight="1" x14ac:dyDescent="0.25">
      <c r="A60" s="95" t="s">
        <v>82</v>
      </c>
      <c r="B60" s="145" t="s">
        <v>83</v>
      </c>
      <c r="C60" s="148" t="s">
        <v>4</v>
      </c>
      <c r="D60" s="13" t="s">
        <v>306</v>
      </c>
      <c r="E60" s="13" t="s">
        <v>2</v>
      </c>
      <c r="F60" s="13" t="s">
        <v>292</v>
      </c>
      <c r="G60" s="82" t="s">
        <v>288</v>
      </c>
      <c r="H60" s="15">
        <v>43831</v>
      </c>
      <c r="I60" s="16" t="s">
        <v>296</v>
      </c>
      <c r="J60" s="12" t="s">
        <v>3</v>
      </c>
      <c r="K60" s="105">
        <f t="shared" si="3"/>
        <v>25</v>
      </c>
      <c r="L60" s="105">
        <f t="shared" si="2"/>
        <v>31</v>
      </c>
      <c r="M60" s="105">
        <v>1</v>
      </c>
      <c r="N60" s="12" t="s">
        <v>3</v>
      </c>
      <c r="O60" s="12" t="s">
        <v>3</v>
      </c>
      <c r="P60" s="12" t="s">
        <v>3</v>
      </c>
      <c r="Q60" s="12" t="s">
        <v>3</v>
      </c>
      <c r="R60" s="12" t="s">
        <v>3</v>
      </c>
      <c r="S60" s="17">
        <f t="shared" si="0"/>
        <v>31</v>
      </c>
      <c r="T60" s="12" t="s">
        <v>3</v>
      </c>
      <c r="U60" s="12" t="s">
        <v>3</v>
      </c>
      <c r="V60" s="100">
        <v>45779</v>
      </c>
    </row>
    <row r="61" spans="1:22" ht="49.9" customHeight="1" x14ac:dyDescent="0.25">
      <c r="A61" s="95" t="s">
        <v>84</v>
      </c>
      <c r="B61" s="145" t="s">
        <v>70</v>
      </c>
      <c r="C61" s="79" t="s">
        <v>1</v>
      </c>
      <c r="D61" s="13" t="s">
        <v>306</v>
      </c>
      <c r="E61" s="13" t="s">
        <v>2</v>
      </c>
      <c r="F61" s="13" t="s">
        <v>288</v>
      </c>
      <c r="G61" s="12" t="s">
        <v>3</v>
      </c>
      <c r="H61" s="15">
        <v>43831</v>
      </c>
      <c r="I61" s="16" t="s">
        <v>296</v>
      </c>
      <c r="J61" s="12" t="s">
        <v>3</v>
      </c>
      <c r="K61" s="105">
        <f t="shared" si="3"/>
        <v>50</v>
      </c>
      <c r="L61" s="105">
        <f t="shared" si="2"/>
        <v>62</v>
      </c>
      <c r="M61" s="105">
        <v>2</v>
      </c>
      <c r="N61" s="12" t="s">
        <v>3</v>
      </c>
      <c r="O61" s="12" t="s">
        <v>3</v>
      </c>
      <c r="P61" s="12" t="s">
        <v>3</v>
      </c>
      <c r="Q61" s="12" t="s">
        <v>3</v>
      </c>
      <c r="R61" s="12" t="s">
        <v>3</v>
      </c>
      <c r="S61" s="17">
        <f t="shared" si="0"/>
        <v>62</v>
      </c>
      <c r="T61" s="12" t="s">
        <v>3</v>
      </c>
      <c r="U61" s="12" t="s">
        <v>3</v>
      </c>
      <c r="V61" s="100">
        <v>45779</v>
      </c>
    </row>
    <row r="62" spans="1:22" ht="49.9" customHeight="1" x14ac:dyDescent="0.25">
      <c r="A62" s="34" t="s">
        <v>75</v>
      </c>
      <c r="B62" s="146" t="s">
        <v>76</v>
      </c>
      <c r="C62" s="11" t="s">
        <v>1</v>
      </c>
      <c r="D62" s="13" t="s">
        <v>307</v>
      </c>
      <c r="E62" s="96" t="s">
        <v>2</v>
      </c>
      <c r="F62" s="13" t="s">
        <v>292</v>
      </c>
      <c r="G62" s="82" t="s">
        <v>288</v>
      </c>
      <c r="H62" s="97">
        <v>45113</v>
      </c>
      <c r="I62" s="13" t="s">
        <v>298</v>
      </c>
      <c r="J62" s="12" t="s">
        <v>3</v>
      </c>
      <c r="K62" s="105">
        <f>100*M62</f>
        <v>0</v>
      </c>
      <c r="L62" s="105">
        <f>122*M62</f>
        <v>0</v>
      </c>
      <c r="M62" s="105">
        <v>0</v>
      </c>
      <c r="N62" s="12" t="s">
        <v>3</v>
      </c>
      <c r="O62" s="12" t="s">
        <v>3</v>
      </c>
      <c r="P62" s="12" t="s">
        <v>3</v>
      </c>
      <c r="Q62" s="12" t="s">
        <v>3</v>
      </c>
      <c r="R62" s="12" t="s">
        <v>3</v>
      </c>
      <c r="S62" s="17">
        <f t="shared" si="0"/>
        <v>0</v>
      </c>
      <c r="T62" s="12" t="s">
        <v>3</v>
      </c>
      <c r="U62" s="12" t="s">
        <v>3</v>
      </c>
      <c r="V62" s="100">
        <v>45779</v>
      </c>
    </row>
    <row r="63" spans="1:22" s="36" customFormat="1" ht="49.9" customHeight="1" x14ac:dyDescent="0.25">
      <c r="A63" s="34" t="s">
        <v>236</v>
      </c>
      <c r="B63" s="146" t="s">
        <v>72</v>
      </c>
      <c r="C63" s="11" t="s">
        <v>1</v>
      </c>
      <c r="D63" s="13" t="s">
        <v>307</v>
      </c>
      <c r="E63" s="96" t="s">
        <v>2</v>
      </c>
      <c r="F63" s="13" t="s">
        <v>293</v>
      </c>
      <c r="G63" s="12" t="s">
        <v>3</v>
      </c>
      <c r="H63" s="97">
        <v>45114</v>
      </c>
      <c r="I63" s="13" t="s">
        <v>298</v>
      </c>
      <c r="J63" s="12" t="s">
        <v>3</v>
      </c>
      <c r="K63" s="105">
        <f t="shared" ref="K63:K64" si="4">100*M63</f>
        <v>0</v>
      </c>
      <c r="L63" s="105">
        <f t="shared" ref="L63:L64" si="5">122*M63</f>
        <v>0</v>
      </c>
      <c r="M63" s="105">
        <v>0</v>
      </c>
      <c r="N63" s="12" t="s">
        <v>3</v>
      </c>
      <c r="O63" s="12" t="s">
        <v>3</v>
      </c>
      <c r="P63" s="12" t="s">
        <v>3</v>
      </c>
      <c r="Q63" s="12" t="s">
        <v>3</v>
      </c>
      <c r="R63" s="12" t="s">
        <v>3</v>
      </c>
      <c r="S63" s="17">
        <f t="shared" si="0"/>
        <v>0</v>
      </c>
      <c r="T63" s="12" t="s">
        <v>3</v>
      </c>
      <c r="U63" s="12" t="s">
        <v>3</v>
      </c>
      <c r="V63" s="100">
        <v>45779</v>
      </c>
    </row>
    <row r="64" spans="1:22" s="36" customFormat="1" ht="49.9" customHeight="1" thickBot="1" x14ac:dyDescent="0.3">
      <c r="A64" s="34" t="s">
        <v>164</v>
      </c>
      <c r="B64" s="146" t="s">
        <v>30</v>
      </c>
      <c r="C64" s="11" t="s">
        <v>1</v>
      </c>
      <c r="D64" s="13" t="s">
        <v>307</v>
      </c>
      <c r="E64" s="96" t="s">
        <v>2</v>
      </c>
      <c r="F64" s="13" t="s">
        <v>288</v>
      </c>
      <c r="G64" s="12" t="s">
        <v>3</v>
      </c>
      <c r="H64" s="97">
        <v>45115</v>
      </c>
      <c r="I64" s="13" t="s">
        <v>298</v>
      </c>
      <c r="J64" s="37" t="s">
        <v>3</v>
      </c>
      <c r="K64" s="105">
        <f t="shared" si="4"/>
        <v>0</v>
      </c>
      <c r="L64" s="105">
        <f t="shared" si="5"/>
        <v>0</v>
      </c>
      <c r="M64" s="105">
        <v>0</v>
      </c>
      <c r="N64" s="37" t="s">
        <v>3</v>
      </c>
      <c r="O64" s="37" t="s">
        <v>3</v>
      </c>
      <c r="P64" s="37" t="s">
        <v>3</v>
      </c>
      <c r="Q64" s="37" t="s">
        <v>3</v>
      </c>
      <c r="R64" s="37" t="s">
        <v>3</v>
      </c>
      <c r="S64" s="17">
        <f t="shared" si="0"/>
        <v>0</v>
      </c>
      <c r="T64" s="37" t="s">
        <v>3</v>
      </c>
      <c r="U64" s="37" t="s">
        <v>3</v>
      </c>
      <c r="V64" s="100">
        <v>45779</v>
      </c>
    </row>
    <row r="65" spans="1:22" s="36" customFormat="1" ht="39.6" customHeight="1" thickBot="1" x14ac:dyDescent="0.3">
      <c r="A65" s="5" t="s">
        <v>300</v>
      </c>
      <c r="B65"/>
      <c r="C65" s="31"/>
      <c r="D65" s="40"/>
      <c r="E65" s="41"/>
      <c r="F65" s="40"/>
      <c r="G65" s="42"/>
      <c r="H65" s="43"/>
      <c r="I65" s="44"/>
      <c r="J65" s="45"/>
      <c r="K65" s="111"/>
      <c r="L65" s="111"/>
      <c r="M65" s="111"/>
      <c r="N65" s="45"/>
      <c r="O65" s="45"/>
      <c r="P65" s="45"/>
      <c r="Q65" s="45"/>
      <c r="R65" s="45"/>
      <c r="S65" s="46"/>
      <c r="T65" s="45"/>
      <c r="U65" s="45"/>
      <c r="V65" s="153"/>
    </row>
    <row r="66" spans="1:22" s="36" customFormat="1" ht="49.9" customHeight="1" x14ac:dyDescent="0.25">
      <c r="A66" s="9" t="s">
        <v>85</v>
      </c>
      <c r="B66" s="10" t="s">
        <v>45</v>
      </c>
      <c r="C66" s="11" t="s">
        <v>181</v>
      </c>
      <c r="D66" s="13" t="s">
        <v>308</v>
      </c>
      <c r="E66" s="13" t="s">
        <v>2</v>
      </c>
      <c r="F66" s="13" t="s">
        <v>288</v>
      </c>
      <c r="G66" s="12" t="s">
        <v>3</v>
      </c>
      <c r="H66" s="15">
        <v>45060</v>
      </c>
      <c r="I66" s="16" t="s">
        <v>295</v>
      </c>
      <c r="J66" s="37" t="s">
        <v>3</v>
      </c>
      <c r="K66" s="105">
        <f>100*M66</f>
        <v>1900</v>
      </c>
      <c r="L66" s="105">
        <f>122*M66</f>
        <v>2318</v>
      </c>
      <c r="M66" s="105">
        <v>19</v>
      </c>
      <c r="N66" s="37" t="s">
        <v>3</v>
      </c>
      <c r="O66" s="37" t="s">
        <v>3</v>
      </c>
      <c r="P66" s="37" t="s">
        <v>3</v>
      </c>
      <c r="Q66" s="37" t="s">
        <v>3</v>
      </c>
      <c r="R66" s="37" t="s">
        <v>3</v>
      </c>
      <c r="S66" s="17">
        <f t="shared" si="0"/>
        <v>2318</v>
      </c>
      <c r="T66" s="37" t="s">
        <v>3</v>
      </c>
      <c r="U66" s="37" t="s">
        <v>3</v>
      </c>
      <c r="V66" s="152">
        <v>45779</v>
      </c>
    </row>
    <row r="67" spans="1:22" ht="49.9" customHeight="1" x14ac:dyDescent="0.25">
      <c r="A67" s="18" t="s">
        <v>182</v>
      </c>
      <c r="B67" s="10" t="s">
        <v>86</v>
      </c>
      <c r="C67" s="11" t="s">
        <v>4</v>
      </c>
      <c r="D67" s="13" t="s">
        <v>309</v>
      </c>
      <c r="E67" s="13" t="s">
        <v>2</v>
      </c>
      <c r="F67" s="13" t="s">
        <v>288</v>
      </c>
      <c r="G67" s="37" t="s">
        <v>3</v>
      </c>
      <c r="H67" s="15">
        <v>45060</v>
      </c>
      <c r="I67" s="16" t="s">
        <v>295</v>
      </c>
      <c r="J67" s="12" t="s">
        <v>3</v>
      </c>
      <c r="K67" s="105">
        <f>100*M67</f>
        <v>1200</v>
      </c>
      <c r="L67" s="105">
        <f>122*M67</f>
        <v>1464</v>
      </c>
      <c r="M67" s="105">
        <v>12</v>
      </c>
      <c r="N67" s="12" t="s">
        <v>3</v>
      </c>
      <c r="O67" s="12" t="s">
        <v>3</v>
      </c>
      <c r="P67" s="12" t="s">
        <v>3</v>
      </c>
      <c r="Q67" s="12" t="s">
        <v>3</v>
      </c>
      <c r="R67" s="12" t="s">
        <v>3</v>
      </c>
      <c r="S67" s="17">
        <f t="shared" si="0"/>
        <v>1464</v>
      </c>
      <c r="T67" s="12" t="s">
        <v>3</v>
      </c>
      <c r="U67" s="12" t="s">
        <v>3</v>
      </c>
      <c r="V67" s="100">
        <v>45779</v>
      </c>
    </row>
    <row r="68" spans="1:22" ht="49.9" customHeight="1" x14ac:dyDescent="0.25">
      <c r="A68" s="18" t="s">
        <v>183</v>
      </c>
      <c r="B68" s="10" t="s">
        <v>38</v>
      </c>
      <c r="C68" s="11" t="s">
        <v>1</v>
      </c>
      <c r="D68" s="13" t="s">
        <v>310</v>
      </c>
      <c r="E68" s="13" t="s">
        <v>2</v>
      </c>
      <c r="F68" s="13" t="s">
        <v>288</v>
      </c>
      <c r="G68" s="12" t="s">
        <v>3</v>
      </c>
      <c r="H68" s="47">
        <v>45060</v>
      </c>
      <c r="I68" s="16" t="s">
        <v>295</v>
      </c>
      <c r="J68" s="12" t="s">
        <v>3</v>
      </c>
      <c r="K68" s="105">
        <f>25*M68</f>
        <v>0</v>
      </c>
      <c r="L68" s="105">
        <f>31*M68</f>
        <v>0</v>
      </c>
      <c r="M68" s="105">
        <v>0</v>
      </c>
      <c r="N68" s="12" t="s">
        <v>3</v>
      </c>
      <c r="O68" s="12" t="s">
        <v>3</v>
      </c>
      <c r="P68" s="12" t="s">
        <v>3</v>
      </c>
      <c r="Q68" s="12" t="s">
        <v>3</v>
      </c>
      <c r="R68" s="12" t="s">
        <v>3</v>
      </c>
      <c r="S68" s="17">
        <f t="shared" si="0"/>
        <v>0</v>
      </c>
      <c r="T68" s="12" t="s">
        <v>3</v>
      </c>
      <c r="U68" s="12" t="s">
        <v>3</v>
      </c>
      <c r="V68" s="152">
        <v>45779</v>
      </c>
    </row>
    <row r="69" spans="1:22" s="36" customFormat="1" ht="49.9" customHeight="1" x14ac:dyDescent="0.25">
      <c r="A69" s="18" t="s">
        <v>290</v>
      </c>
      <c r="B69" s="10" t="s">
        <v>105</v>
      </c>
      <c r="C69" s="20" t="s">
        <v>1</v>
      </c>
      <c r="D69" s="13" t="s">
        <v>310</v>
      </c>
      <c r="E69" s="13" t="s">
        <v>2</v>
      </c>
      <c r="F69" s="13" t="s">
        <v>288</v>
      </c>
      <c r="G69" s="37" t="s">
        <v>3</v>
      </c>
      <c r="H69" s="47">
        <v>45060</v>
      </c>
      <c r="I69" s="16" t="s">
        <v>295</v>
      </c>
      <c r="J69" s="37" t="s">
        <v>3</v>
      </c>
      <c r="K69" s="105">
        <f t="shared" ref="K69:K111" si="6">25*M69</f>
        <v>125</v>
      </c>
      <c r="L69" s="105">
        <f t="shared" ref="L69:L111" si="7">31*M69</f>
        <v>155</v>
      </c>
      <c r="M69" s="105">
        <v>5</v>
      </c>
      <c r="N69" s="37" t="s">
        <v>3</v>
      </c>
      <c r="O69" s="37" t="s">
        <v>3</v>
      </c>
      <c r="P69" s="37" t="s">
        <v>3</v>
      </c>
      <c r="Q69" s="37" t="s">
        <v>3</v>
      </c>
      <c r="R69" s="37" t="s">
        <v>3</v>
      </c>
      <c r="S69" s="17">
        <f t="shared" si="0"/>
        <v>155</v>
      </c>
      <c r="T69" s="37" t="s">
        <v>3</v>
      </c>
      <c r="U69" s="37" t="s">
        <v>3</v>
      </c>
      <c r="V69" s="100">
        <v>45779</v>
      </c>
    </row>
    <row r="70" spans="1:22" s="36" customFormat="1" ht="49.9" customHeight="1" x14ac:dyDescent="0.25">
      <c r="A70" s="21" t="s">
        <v>184</v>
      </c>
      <c r="B70" s="22" t="s">
        <v>87</v>
      </c>
      <c r="C70" s="11" t="s">
        <v>4</v>
      </c>
      <c r="D70" s="13" t="s">
        <v>310</v>
      </c>
      <c r="E70" s="13" t="s">
        <v>2</v>
      </c>
      <c r="F70" s="13" t="s">
        <v>293</v>
      </c>
      <c r="G70" s="37" t="s">
        <v>3</v>
      </c>
      <c r="H70" s="15">
        <v>45060</v>
      </c>
      <c r="I70" s="154">
        <v>45090</v>
      </c>
      <c r="J70" s="12" t="s">
        <v>3</v>
      </c>
      <c r="K70" s="105">
        <f t="shared" si="6"/>
        <v>0</v>
      </c>
      <c r="L70" s="105">
        <f t="shared" si="7"/>
        <v>0</v>
      </c>
      <c r="M70" s="105">
        <v>0</v>
      </c>
      <c r="N70" s="12" t="s">
        <v>3</v>
      </c>
      <c r="O70" s="12" t="s">
        <v>3</v>
      </c>
      <c r="P70" s="12" t="s">
        <v>3</v>
      </c>
      <c r="Q70" s="12" t="s">
        <v>3</v>
      </c>
      <c r="R70" s="12" t="s">
        <v>3</v>
      </c>
      <c r="S70" s="17">
        <f t="shared" si="0"/>
        <v>0</v>
      </c>
      <c r="T70" s="12" t="s">
        <v>3</v>
      </c>
      <c r="U70" s="12" t="s">
        <v>3</v>
      </c>
      <c r="V70" s="152">
        <v>45779</v>
      </c>
    </row>
    <row r="71" spans="1:22" s="36" customFormat="1" ht="49.9" customHeight="1" x14ac:dyDescent="0.25">
      <c r="A71" s="18" t="s">
        <v>240</v>
      </c>
      <c r="B71" s="10" t="s">
        <v>241</v>
      </c>
      <c r="C71" s="11" t="s">
        <v>1</v>
      </c>
      <c r="D71" s="13" t="s">
        <v>310</v>
      </c>
      <c r="E71" s="13" t="s">
        <v>2</v>
      </c>
      <c r="F71" s="13" t="s">
        <v>288</v>
      </c>
      <c r="G71" s="37" t="s">
        <v>3</v>
      </c>
      <c r="H71" s="15">
        <v>45090</v>
      </c>
      <c r="I71" s="16" t="s">
        <v>295</v>
      </c>
      <c r="J71" s="12" t="s">
        <v>3</v>
      </c>
      <c r="K71" s="105">
        <f t="shared" si="6"/>
        <v>0</v>
      </c>
      <c r="L71" s="105">
        <f t="shared" si="7"/>
        <v>0</v>
      </c>
      <c r="M71" s="105">
        <v>0</v>
      </c>
      <c r="N71" s="12" t="s">
        <v>3</v>
      </c>
      <c r="O71" s="12" t="s">
        <v>3</v>
      </c>
      <c r="P71" s="12" t="s">
        <v>3</v>
      </c>
      <c r="Q71" s="12" t="s">
        <v>3</v>
      </c>
      <c r="R71" s="12" t="s">
        <v>3</v>
      </c>
      <c r="S71" s="17">
        <f t="shared" si="0"/>
        <v>0</v>
      </c>
      <c r="T71" s="12" t="s">
        <v>3</v>
      </c>
      <c r="U71" s="12" t="s">
        <v>3</v>
      </c>
      <c r="V71" s="100">
        <v>45779</v>
      </c>
    </row>
    <row r="72" spans="1:22" s="36" customFormat="1" ht="49.9" customHeight="1" x14ac:dyDescent="0.25">
      <c r="A72" s="18" t="s">
        <v>185</v>
      </c>
      <c r="B72" s="10" t="s">
        <v>8</v>
      </c>
      <c r="C72" s="11" t="s">
        <v>1</v>
      </c>
      <c r="D72" s="13" t="s">
        <v>310</v>
      </c>
      <c r="E72" s="13" t="s">
        <v>2</v>
      </c>
      <c r="F72" s="13" t="s">
        <v>288</v>
      </c>
      <c r="G72" s="37" t="s">
        <v>3</v>
      </c>
      <c r="H72" s="15">
        <v>45060</v>
      </c>
      <c r="I72" s="16" t="s">
        <v>295</v>
      </c>
      <c r="J72" s="12" t="s">
        <v>3</v>
      </c>
      <c r="K72" s="105">
        <f t="shared" si="6"/>
        <v>50</v>
      </c>
      <c r="L72" s="105">
        <f t="shared" si="7"/>
        <v>62</v>
      </c>
      <c r="M72" s="105">
        <v>2</v>
      </c>
      <c r="N72" s="12" t="s">
        <v>3</v>
      </c>
      <c r="O72" s="12" t="s">
        <v>3</v>
      </c>
      <c r="P72" s="12" t="s">
        <v>3</v>
      </c>
      <c r="Q72" s="12" t="s">
        <v>3</v>
      </c>
      <c r="R72" s="12" t="s">
        <v>3</v>
      </c>
      <c r="S72" s="17">
        <f t="shared" si="0"/>
        <v>62</v>
      </c>
      <c r="T72" s="12" t="s">
        <v>3</v>
      </c>
      <c r="U72" s="12" t="s">
        <v>3</v>
      </c>
      <c r="V72" s="152">
        <v>45779</v>
      </c>
    </row>
    <row r="73" spans="1:22" s="36" customFormat="1" ht="49.9" customHeight="1" x14ac:dyDescent="0.25">
      <c r="A73" s="18" t="s">
        <v>186</v>
      </c>
      <c r="B73" s="10" t="s">
        <v>0</v>
      </c>
      <c r="C73" s="11" t="s">
        <v>1</v>
      </c>
      <c r="D73" s="13" t="s">
        <v>310</v>
      </c>
      <c r="E73" s="13" t="s">
        <v>2</v>
      </c>
      <c r="F73" s="13" t="s">
        <v>288</v>
      </c>
      <c r="G73" s="37" t="s">
        <v>3</v>
      </c>
      <c r="H73" s="15">
        <v>45060</v>
      </c>
      <c r="I73" s="16" t="s">
        <v>295</v>
      </c>
      <c r="J73" s="37" t="s">
        <v>3</v>
      </c>
      <c r="K73" s="105">
        <f t="shared" si="6"/>
        <v>0</v>
      </c>
      <c r="L73" s="105">
        <f t="shared" si="7"/>
        <v>0</v>
      </c>
      <c r="M73" s="105">
        <v>0</v>
      </c>
      <c r="N73" s="37" t="s">
        <v>3</v>
      </c>
      <c r="O73" s="37" t="s">
        <v>3</v>
      </c>
      <c r="P73" s="37" t="s">
        <v>3</v>
      </c>
      <c r="Q73" s="37" t="s">
        <v>3</v>
      </c>
      <c r="R73" s="37" t="s">
        <v>3</v>
      </c>
      <c r="S73" s="17">
        <f t="shared" ref="S73:S141" si="8">L73</f>
        <v>0</v>
      </c>
      <c r="T73" s="37" t="s">
        <v>3</v>
      </c>
      <c r="U73" s="37" t="s">
        <v>3</v>
      </c>
      <c r="V73" s="100">
        <v>45779</v>
      </c>
    </row>
    <row r="74" spans="1:22" s="36" customFormat="1" ht="49.9" customHeight="1" x14ac:dyDescent="0.25">
      <c r="A74" s="124" t="s">
        <v>11</v>
      </c>
      <c r="B74" s="125" t="s">
        <v>12</v>
      </c>
      <c r="C74" s="49" t="s">
        <v>1</v>
      </c>
      <c r="D74" s="13" t="s">
        <v>310</v>
      </c>
      <c r="E74" s="50" t="s">
        <v>2</v>
      </c>
      <c r="F74" s="13" t="s">
        <v>293</v>
      </c>
      <c r="G74" s="37" t="s">
        <v>3</v>
      </c>
      <c r="H74" s="15">
        <v>45060</v>
      </c>
      <c r="I74" s="154">
        <v>45456</v>
      </c>
      <c r="J74" s="12" t="s">
        <v>3</v>
      </c>
      <c r="K74" s="105">
        <f t="shared" si="6"/>
        <v>75</v>
      </c>
      <c r="L74" s="105">
        <f t="shared" si="7"/>
        <v>93</v>
      </c>
      <c r="M74" s="105">
        <v>3</v>
      </c>
      <c r="N74" s="12" t="s">
        <v>3</v>
      </c>
      <c r="O74" s="12" t="s">
        <v>3</v>
      </c>
      <c r="P74" s="12" t="s">
        <v>3</v>
      </c>
      <c r="Q74" s="12" t="s">
        <v>3</v>
      </c>
      <c r="R74" s="12" t="s">
        <v>3</v>
      </c>
      <c r="S74" s="17">
        <f t="shared" si="8"/>
        <v>93</v>
      </c>
      <c r="T74" s="12" t="s">
        <v>3</v>
      </c>
      <c r="U74" s="12" t="s">
        <v>3</v>
      </c>
      <c r="V74" s="152">
        <v>45779</v>
      </c>
    </row>
    <row r="75" spans="1:22" s="36" customFormat="1" ht="49.9" customHeight="1" x14ac:dyDescent="0.25">
      <c r="A75" s="9" t="s">
        <v>236</v>
      </c>
      <c r="B75" s="48" t="s">
        <v>72</v>
      </c>
      <c r="C75" s="49" t="s">
        <v>1</v>
      </c>
      <c r="D75" s="13" t="s">
        <v>310</v>
      </c>
      <c r="E75" s="50" t="s">
        <v>2</v>
      </c>
      <c r="F75" s="13" t="s">
        <v>293</v>
      </c>
      <c r="G75" s="37" t="s">
        <v>3</v>
      </c>
      <c r="H75" s="103">
        <v>45456</v>
      </c>
      <c r="I75" s="16" t="s">
        <v>295</v>
      </c>
      <c r="J75" s="12" t="s">
        <v>3</v>
      </c>
      <c r="K75" s="105">
        <f t="shared" si="6"/>
        <v>125</v>
      </c>
      <c r="L75" s="105">
        <f t="shared" si="7"/>
        <v>155</v>
      </c>
      <c r="M75" s="105">
        <v>5</v>
      </c>
      <c r="N75" s="12" t="s">
        <v>3</v>
      </c>
      <c r="O75" s="12" t="s">
        <v>3</v>
      </c>
      <c r="P75" s="12" t="s">
        <v>3</v>
      </c>
      <c r="Q75" s="12" t="s">
        <v>3</v>
      </c>
      <c r="R75" s="12" t="s">
        <v>3</v>
      </c>
      <c r="S75" s="17">
        <f t="shared" si="8"/>
        <v>155</v>
      </c>
      <c r="T75" s="12" t="s">
        <v>3</v>
      </c>
      <c r="U75" s="12" t="s">
        <v>3</v>
      </c>
      <c r="V75" s="100">
        <v>45779</v>
      </c>
    </row>
    <row r="76" spans="1:22" s="36" customFormat="1" ht="49.9" customHeight="1" x14ac:dyDescent="0.25">
      <c r="A76" s="18" t="s">
        <v>187</v>
      </c>
      <c r="B76" s="10" t="s">
        <v>188</v>
      </c>
      <c r="C76" s="11" t="s">
        <v>1</v>
      </c>
      <c r="D76" s="13" t="s">
        <v>310</v>
      </c>
      <c r="E76" s="13" t="s">
        <v>2</v>
      </c>
      <c r="F76" s="13" t="s">
        <v>293</v>
      </c>
      <c r="G76" s="37" t="s">
        <v>3</v>
      </c>
      <c r="H76" s="15">
        <v>45060</v>
      </c>
      <c r="I76" s="16" t="s">
        <v>295</v>
      </c>
      <c r="J76" s="37" t="s">
        <v>3</v>
      </c>
      <c r="K76" s="105">
        <f t="shared" si="6"/>
        <v>175</v>
      </c>
      <c r="L76" s="105">
        <f t="shared" si="7"/>
        <v>217</v>
      </c>
      <c r="M76" s="105">
        <v>7</v>
      </c>
      <c r="N76" s="37" t="s">
        <v>3</v>
      </c>
      <c r="O76" s="37" t="s">
        <v>3</v>
      </c>
      <c r="P76" s="37" t="s">
        <v>3</v>
      </c>
      <c r="Q76" s="37" t="s">
        <v>3</v>
      </c>
      <c r="R76" s="37" t="s">
        <v>3</v>
      </c>
      <c r="S76" s="17">
        <f t="shared" si="8"/>
        <v>217</v>
      </c>
      <c r="T76" s="37" t="s">
        <v>3</v>
      </c>
      <c r="U76" s="37" t="s">
        <v>3</v>
      </c>
      <c r="V76" s="152">
        <v>45779</v>
      </c>
    </row>
    <row r="77" spans="1:22" s="36" customFormat="1" ht="49.9" customHeight="1" x14ac:dyDescent="0.25">
      <c r="A77" s="18" t="s">
        <v>189</v>
      </c>
      <c r="B77" s="10" t="s">
        <v>90</v>
      </c>
      <c r="C77" s="11" t="s">
        <v>4</v>
      </c>
      <c r="D77" s="13" t="s">
        <v>310</v>
      </c>
      <c r="E77" s="13" t="s">
        <v>2</v>
      </c>
      <c r="F77" s="13" t="s">
        <v>293</v>
      </c>
      <c r="G77" s="37" t="s">
        <v>3</v>
      </c>
      <c r="H77" s="15">
        <v>45060</v>
      </c>
      <c r="I77" s="16" t="s">
        <v>295</v>
      </c>
      <c r="J77" s="12" t="s">
        <v>3</v>
      </c>
      <c r="K77" s="105">
        <f t="shared" si="6"/>
        <v>0</v>
      </c>
      <c r="L77" s="105">
        <f t="shared" si="7"/>
        <v>0</v>
      </c>
      <c r="M77" s="105">
        <v>0</v>
      </c>
      <c r="N77" s="12" t="s">
        <v>3</v>
      </c>
      <c r="O77" s="12" t="s">
        <v>3</v>
      </c>
      <c r="P77" s="12" t="s">
        <v>3</v>
      </c>
      <c r="Q77" s="12" t="s">
        <v>3</v>
      </c>
      <c r="R77" s="12" t="s">
        <v>3</v>
      </c>
      <c r="S77" s="17">
        <f t="shared" si="8"/>
        <v>0</v>
      </c>
      <c r="T77" s="12" t="s">
        <v>3</v>
      </c>
      <c r="U77" s="12" t="s">
        <v>3</v>
      </c>
      <c r="V77" s="100">
        <v>45779</v>
      </c>
    </row>
    <row r="78" spans="1:22" s="36" customFormat="1" ht="49.9" customHeight="1" x14ac:dyDescent="0.25">
      <c r="A78" s="18" t="s">
        <v>13</v>
      </c>
      <c r="B78" s="10" t="s">
        <v>14</v>
      </c>
      <c r="C78" s="11" t="s">
        <v>1</v>
      </c>
      <c r="D78" s="13" t="s">
        <v>310</v>
      </c>
      <c r="E78" s="13" t="s">
        <v>2</v>
      </c>
      <c r="F78" s="13" t="s">
        <v>293</v>
      </c>
      <c r="G78" s="37" t="s">
        <v>3</v>
      </c>
      <c r="H78" s="15">
        <v>45060</v>
      </c>
      <c r="I78" s="97" t="s">
        <v>295</v>
      </c>
      <c r="J78" s="37" t="s">
        <v>3</v>
      </c>
      <c r="K78" s="105">
        <f t="shared" si="6"/>
        <v>50</v>
      </c>
      <c r="L78" s="105">
        <f t="shared" si="7"/>
        <v>62</v>
      </c>
      <c r="M78" s="105">
        <v>2</v>
      </c>
      <c r="N78" s="37" t="s">
        <v>3</v>
      </c>
      <c r="O78" s="37" t="s">
        <v>3</v>
      </c>
      <c r="P78" s="37" t="s">
        <v>3</v>
      </c>
      <c r="Q78" s="37" t="s">
        <v>3</v>
      </c>
      <c r="R78" s="37" t="s">
        <v>3</v>
      </c>
      <c r="S78" s="17">
        <f t="shared" si="8"/>
        <v>62</v>
      </c>
      <c r="T78" s="37" t="s">
        <v>3</v>
      </c>
      <c r="U78" s="37" t="s">
        <v>3</v>
      </c>
      <c r="V78" s="152">
        <v>45779</v>
      </c>
    </row>
    <row r="79" spans="1:22" s="51" customFormat="1" ht="49.9" customHeight="1" x14ac:dyDescent="0.25">
      <c r="A79" s="18" t="s">
        <v>19</v>
      </c>
      <c r="B79" s="10" t="s">
        <v>20</v>
      </c>
      <c r="C79" s="20" t="s">
        <v>1</v>
      </c>
      <c r="D79" s="13" t="s">
        <v>310</v>
      </c>
      <c r="E79" s="13" t="s">
        <v>2</v>
      </c>
      <c r="F79" s="13" t="s">
        <v>288</v>
      </c>
      <c r="G79" s="37" t="s">
        <v>3</v>
      </c>
      <c r="H79" s="98">
        <v>45060</v>
      </c>
      <c r="I79" s="16" t="s">
        <v>295</v>
      </c>
      <c r="J79" s="30" t="s">
        <v>3</v>
      </c>
      <c r="K79" s="105">
        <f t="shared" si="6"/>
        <v>25</v>
      </c>
      <c r="L79" s="105">
        <f t="shared" si="7"/>
        <v>31</v>
      </c>
      <c r="M79" s="105">
        <v>1</v>
      </c>
      <c r="N79" s="30" t="s">
        <v>3</v>
      </c>
      <c r="O79" s="30" t="s">
        <v>3</v>
      </c>
      <c r="P79" s="30" t="s">
        <v>3</v>
      </c>
      <c r="Q79" s="30" t="s">
        <v>3</v>
      </c>
      <c r="R79" s="30" t="s">
        <v>3</v>
      </c>
      <c r="S79" s="17">
        <f t="shared" si="8"/>
        <v>31</v>
      </c>
      <c r="T79" s="30" t="s">
        <v>3</v>
      </c>
      <c r="U79" s="30" t="s">
        <v>3</v>
      </c>
      <c r="V79" s="100">
        <v>45779</v>
      </c>
    </row>
    <row r="80" spans="1:22" s="36" customFormat="1" ht="49.9" customHeight="1" x14ac:dyDescent="0.25">
      <c r="A80" s="18" t="s">
        <v>75</v>
      </c>
      <c r="B80" s="10" t="s">
        <v>76</v>
      </c>
      <c r="C80" s="11" t="s">
        <v>1</v>
      </c>
      <c r="D80" s="13" t="s">
        <v>310</v>
      </c>
      <c r="E80" s="13" t="s">
        <v>2</v>
      </c>
      <c r="F80" s="13" t="s">
        <v>292</v>
      </c>
      <c r="G80" s="37" t="s">
        <v>288</v>
      </c>
      <c r="H80" s="15">
        <v>45060</v>
      </c>
      <c r="I80" s="16" t="s">
        <v>295</v>
      </c>
      <c r="J80" s="37" t="s">
        <v>3</v>
      </c>
      <c r="K80" s="105">
        <f t="shared" si="6"/>
        <v>250</v>
      </c>
      <c r="L80" s="105">
        <f t="shared" si="7"/>
        <v>310</v>
      </c>
      <c r="M80" s="105">
        <v>10</v>
      </c>
      <c r="N80" s="37" t="s">
        <v>3</v>
      </c>
      <c r="O80" s="37" t="s">
        <v>3</v>
      </c>
      <c r="P80" s="37" t="s">
        <v>3</v>
      </c>
      <c r="Q80" s="37" t="s">
        <v>3</v>
      </c>
      <c r="R80" s="37" t="s">
        <v>3</v>
      </c>
      <c r="S80" s="17">
        <f t="shared" si="8"/>
        <v>310</v>
      </c>
      <c r="T80" s="37" t="s">
        <v>3</v>
      </c>
      <c r="U80" s="37" t="s">
        <v>3</v>
      </c>
      <c r="V80" s="152">
        <v>45779</v>
      </c>
    </row>
    <row r="81" spans="1:22" s="36" customFormat="1" ht="49.9" customHeight="1" x14ac:dyDescent="0.25">
      <c r="A81" s="18" t="s">
        <v>93</v>
      </c>
      <c r="B81" s="10" t="s">
        <v>74</v>
      </c>
      <c r="C81" s="11" t="s">
        <v>4</v>
      </c>
      <c r="D81" s="13" t="s">
        <v>310</v>
      </c>
      <c r="E81" s="13" t="s">
        <v>2</v>
      </c>
      <c r="F81" s="13" t="s">
        <v>291</v>
      </c>
      <c r="G81" s="37" t="s">
        <v>3</v>
      </c>
      <c r="H81" s="15">
        <v>45060</v>
      </c>
      <c r="I81" s="16" t="s">
        <v>295</v>
      </c>
      <c r="J81" s="12" t="s">
        <v>3</v>
      </c>
      <c r="K81" s="105">
        <f t="shared" si="6"/>
        <v>250</v>
      </c>
      <c r="L81" s="105">
        <f t="shared" si="7"/>
        <v>310</v>
      </c>
      <c r="M81" s="105">
        <v>10</v>
      </c>
      <c r="N81" s="12" t="s">
        <v>3</v>
      </c>
      <c r="O81" s="12" t="s">
        <v>3</v>
      </c>
      <c r="P81" s="12" t="s">
        <v>3</v>
      </c>
      <c r="Q81" s="12" t="s">
        <v>3</v>
      </c>
      <c r="R81" s="12" t="s">
        <v>3</v>
      </c>
      <c r="S81" s="17">
        <f t="shared" si="8"/>
        <v>310</v>
      </c>
      <c r="T81" s="12" t="s">
        <v>3</v>
      </c>
      <c r="U81" s="12" t="s">
        <v>3</v>
      </c>
      <c r="V81" s="100">
        <v>45779</v>
      </c>
    </row>
    <row r="82" spans="1:22" s="36" customFormat="1" ht="49.9" customHeight="1" x14ac:dyDescent="0.25">
      <c r="A82" s="18" t="s">
        <v>94</v>
      </c>
      <c r="B82" s="10" t="s">
        <v>95</v>
      </c>
      <c r="C82" s="11" t="s">
        <v>1</v>
      </c>
      <c r="D82" s="13" t="s">
        <v>310</v>
      </c>
      <c r="E82" s="13" t="s">
        <v>2</v>
      </c>
      <c r="F82" s="13" t="s">
        <v>293</v>
      </c>
      <c r="G82" s="37" t="s">
        <v>3</v>
      </c>
      <c r="H82" s="15">
        <v>45060</v>
      </c>
      <c r="I82" s="16" t="s">
        <v>295</v>
      </c>
      <c r="J82" s="12" t="s">
        <v>3</v>
      </c>
      <c r="K82" s="105">
        <f t="shared" si="6"/>
        <v>250</v>
      </c>
      <c r="L82" s="105">
        <f t="shared" si="7"/>
        <v>310</v>
      </c>
      <c r="M82" s="105">
        <v>10</v>
      </c>
      <c r="N82" s="12" t="s">
        <v>3</v>
      </c>
      <c r="O82" s="12" t="s">
        <v>3</v>
      </c>
      <c r="P82" s="12" t="s">
        <v>3</v>
      </c>
      <c r="Q82" s="12" t="s">
        <v>3</v>
      </c>
      <c r="R82" s="12" t="s">
        <v>3</v>
      </c>
      <c r="S82" s="17">
        <f t="shared" si="8"/>
        <v>310</v>
      </c>
      <c r="T82" s="12" t="s">
        <v>3</v>
      </c>
      <c r="U82" s="12" t="s">
        <v>3</v>
      </c>
      <c r="V82" s="152">
        <v>45779</v>
      </c>
    </row>
    <row r="83" spans="1:22" ht="49.9" customHeight="1" x14ac:dyDescent="0.25">
      <c r="A83" s="18" t="s">
        <v>96</v>
      </c>
      <c r="B83" s="10" t="s">
        <v>97</v>
      </c>
      <c r="C83" s="11" t="s">
        <v>1</v>
      </c>
      <c r="D83" s="13" t="s">
        <v>310</v>
      </c>
      <c r="E83" s="13" t="s">
        <v>2</v>
      </c>
      <c r="F83" s="13" t="s">
        <v>293</v>
      </c>
      <c r="G83" s="37" t="s">
        <v>3</v>
      </c>
      <c r="H83" s="47">
        <v>45060</v>
      </c>
      <c r="I83" s="16" t="s">
        <v>295</v>
      </c>
      <c r="J83" s="37" t="s">
        <v>3</v>
      </c>
      <c r="K83" s="105">
        <f t="shared" si="6"/>
        <v>175</v>
      </c>
      <c r="L83" s="105">
        <f t="shared" si="7"/>
        <v>217</v>
      </c>
      <c r="M83" s="105">
        <v>7</v>
      </c>
      <c r="N83" s="37" t="s">
        <v>3</v>
      </c>
      <c r="O83" s="37" t="s">
        <v>3</v>
      </c>
      <c r="P83" s="37" t="s">
        <v>3</v>
      </c>
      <c r="Q83" s="37" t="s">
        <v>3</v>
      </c>
      <c r="R83" s="37" t="s">
        <v>3</v>
      </c>
      <c r="S83" s="17">
        <f t="shared" si="8"/>
        <v>217</v>
      </c>
      <c r="T83" s="37" t="s">
        <v>3</v>
      </c>
      <c r="U83" s="37" t="s">
        <v>3</v>
      </c>
      <c r="V83" s="100">
        <v>45779</v>
      </c>
    </row>
    <row r="84" spans="1:22" ht="49.9" customHeight="1" x14ac:dyDescent="0.25">
      <c r="A84" s="18" t="s">
        <v>190</v>
      </c>
      <c r="B84" s="10" t="s">
        <v>191</v>
      </c>
      <c r="C84" s="11" t="s">
        <v>4</v>
      </c>
      <c r="D84" s="13" t="s">
        <v>310</v>
      </c>
      <c r="E84" s="13" t="s">
        <v>2</v>
      </c>
      <c r="F84" s="13" t="s">
        <v>292</v>
      </c>
      <c r="G84" s="82" t="s">
        <v>288</v>
      </c>
      <c r="H84" s="15">
        <v>45060</v>
      </c>
      <c r="I84" s="16" t="s">
        <v>295</v>
      </c>
      <c r="J84" s="12" t="s">
        <v>3</v>
      </c>
      <c r="K84" s="105">
        <f t="shared" si="6"/>
        <v>225</v>
      </c>
      <c r="L84" s="105">
        <f t="shared" si="7"/>
        <v>279</v>
      </c>
      <c r="M84" s="105">
        <v>9</v>
      </c>
      <c r="N84" s="12" t="s">
        <v>3</v>
      </c>
      <c r="O84" s="12" t="s">
        <v>3</v>
      </c>
      <c r="P84" s="12" t="s">
        <v>3</v>
      </c>
      <c r="Q84" s="12" t="s">
        <v>3</v>
      </c>
      <c r="R84" s="12" t="s">
        <v>3</v>
      </c>
      <c r="S84" s="17">
        <f t="shared" si="8"/>
        <v>279</v>
      </c>
      <c r="T84" s="12" t="s">
        <v>3</v>
      </c>
      <c r="U84" s="12" t="s">
        <v>3</v>
      </c>
      <c r="V84" s="152">
        <v>45779</v>
      </c>
    </row>
    <row r="85" spans="1:22" ht="49.9" customHeight="1" x14ac:dyDescent="0.25">
      <c r="A85" s="26" t="s">
        <v>98</v>
      </c>
      <c r="B85" s="10" t="s">
        <v>99</v>
      </c>
      <c r="C85" s="20" t="s">
        <v>4</v>
      </c>
      <c r="D85" s="13" t="s">
        <v>310</v>
      </c>
      <c r="E85" s="13" t="s">
        <v>2</v>
      </c>
      <c r="F85" s="13" t="s">
        <v>293</v>
      </c>
      <c r="G85" s="37" t="s">
        <v>3</v>
      </c>
      <c r="H85" s="15">
        <v>43831</v>
      </c>
      <c r="I85" s="16" t="s">
        <v>296</v>
      </c>
      <c r="J85" s="12" t="s">
        <v>3</v>
      </c>
      <c r="K85" s="105">
        <f t="shared" si="6"/>
        <v>0</v>
      </c>
      <c r="L85" s="105">
        <f t="shared" si="7"/>
        <v>0</v>
      </c>
      <c r="M85" s="105">
        <v>0</v>
      </c>
      <c r="N85" s="37" t="s">
        <v>3</v>
      </c>
      <c r="O85" s="37" t="s">
        <v>3</v>
      </c>
      <c r="P85" s="37" t="s">
        <v>3</v>
      </c>
      <c r="Q85" s="37" t="s">
        <v>3</v>
      </c>
      <c r="R85" s="37" t="s">
        <v>3</v>
      </c>
      <c r="S85" s="17">
        <f t="shared" si="8"/>
        <v>0</v>
      </c>
      <c r="T85" s="37" t="s">
        <v>3</v>
      </c>
      <c r="U85" s="37" t="s">
        <v>3</v>
      </c>
      <c r="V85" s="100">
        <v>45779</v>
      </c>
    </row>
    <row r="86" spans="1:22" ht="49.9" customHeight="1" x14ac:dyDescent="0.25">
      <c r="A86" s="52" t="s">
        <v>79</v>
      </c>
      <c r="B86" s="10" t="s">
        <v>80</v>
      </c>
      <c r="C86" s="11" t="s">
        <v>1</v>
      </c>
      <c r="D86" s="13" t="s">
        <v>310</v>
      </c>
      <c r="E86" s="13" t="s">
        <v>2</v>
      </c>
      <c r="F86" s="13" t="s">
        <v>293</v>
      </c>
      <c r="G86" s="12" t="s">
        <v>3</v>
      </c>
      <c r="H86" s="15">
        <v>43831</v>
      </c>
      <c r="I86" s="16" t="s">
        <v>296</v>
      </c>
      <c r="J86" s="12" t="s">
        <v>3</v>
      </c>
      <c r="K86" s="105">
        <f t="shared" si="6"/>
        <v>25</v>
      </c>
      <c r="L86" s="105">
        <f t="shared" si="7"/>
        <v>31</v>
      </c>
      <c r="M86" s="105">
        <v>1</v>
      </c>
      <c r="N86" s="37" t="s">
        <v>3</v>
      </c>
      <c r="O86" s="37" t="s">
        <v>3</v>
      </c>
      <c r="P86" s="37" t="s">
        <v>3</v>
      </c>
      <c r="Q86" s="37" t="s">
        <v>3</v>
      </c>
      <c r="R86" s="37" t="s">
        <v>3</v>
      </c>
      <c r="S86" s="17">
        <f t="shared" si="8"/>
        <v>31</v>
      </c>
      <c r="T86" s="37" t="s">
        <v>3</v>
      </c>
      <c r="U86" s="37" t="s">
        <v>3</v>
      </c>
      <c r="V86" s="152">
        <v>45779</v>
      </c>
    </row>
    <row r="87" spans="1:22" ht="49.9" customHeight="1" x14ac:dyDescent="0.25">
      <c r="A87" s="26" t="s">
        <v>192</v>
      </c>
      <c r="B87" s="10" t="s">
        <v>81</v>
      </c>
      <c r="C87" s="11" t="s">
        <v>1</v>
      </c>
      <c r="D87" s="13" t="s">
        <v>310</v>
      </c>
      <c r="E87" s="13" t="s">
        <v>2</v>
      </c>
      <c r="F87" s="13" t="s">
        <v>292</v>
      </c>
      <c r="G87" s="37" t="s">
        <v>288</v>
      </c>
      <c r="H87" s="15">
        <v>44610</v>
      </c>
      <c r="I87" s="16" t="s">
        <v>296</v>
      </c>
      <c r="J87" s="37" t="s">
        <v>3</v>
      </c>
      <c r="K87" s="105">
        <f t="shared" si="6"/>
        <v>50</v>
      </c>
      <c r="L87" s="105">
        <f t="shared" si="7"/>
        <v>62</v>
      </c>
      <c r="M87" s="105">
        <v>2</v>
      </c>
      <c r="N87" s="37" t="s">
        <v>3</v>
      </c>
      <c r="O87" s="37" t="s">
        <v>3</v>
      </c>
      <c r="P87" s="37" t="s">
        <v>3</v>
      </c>
      <c r="Q87" s="37" t="s">
        <v>3</v>
      </c>
      <c r="R87" s="37" t="s">
        <v>3</v>
      </c>
      <c r="S87" s="17">
        <f t="shared" si="8"/>
        <v>62</v>
      </c>
      <c r="T87" s="37" t="s">
        <v>3</v>
      </c>
      <c r="U87" s="37" t="s">
        <v>3</v>
      </c>
      <c r="V87" s="100">
        <v>45779</v>
      </c>
    </row>
    <row r="88" spans="1:22" ht="49.9" customHeight="1" x14ac:dyDescent="0.25">
      <c r="A88" s="26" t="s">
        <v>100</v>
      </c>
      <c r="B88" s="10" t="s">
        <v>29</v>
      </c>
      <c r="C88" s="20" t="s">
        <v>1</v>
      </c>
      <c r="D88" s="13" t="s">
        <v>310</v>
      </c>
      <c r="E88" s="13" t="s">
        <v>2</v>
      </c>
      <c r="F88" s="13" t="s">
        <v>293</v>
      </c>
      <c r="G88" s="37" t="s">
        <v>3</v>
      </c>
      <c r="H88" s="15">
        <v>44434</v>
      </c>
      <c r="I88" s="16" t="s">
        <v>296</v>
      </c>
      <c r="J88" s="37" t="s">
        <v>3</v>
      </c>
      <c r="K88" s="105">
        <f t="shared" si="6"/>
        <v>0</v>
      </c>
      <c r="L88" s="105">
        <f t="shared" si="7"/>
        <v>0</v>
      </c>
      <c r="M88" s="105">
        <v>0</v>
      </c>
      <c r="N88" s="37" t="s">
        <v>3</v>
      </c>
      <c r="O88" s="37" t="s">
        <v>3</v>
      </c>
      <c r="P88" s="37" t="s">
        <v>3</v>
      </c>
      <c r="Q88" s="37" t="s">
        <v>3</v>
      </c>
      <c r="R88" s="37" t="s">
        <v>3</v>
      </c>
      <c r="S88" s="17">
        <f t="shared" si="8"/>
        <v>0</v>
      </c>
      <c r="T88" s="37" t="s">
        <v>3</v>
      </c>
      <c r="U88" s="37" t="s">
        <v>3</v>
      </c>
      <c r="V88" s="152">
        <v>45779</v>
      </c>
    </row>
    <row r="89" spans="1:22" s="25" customFormat="1" ht="49.9" customHeight="1" x14ac:dyDescent="0.25">
      <c r="A89" s="26" t="s">
        <v>101</v>
      </c>
      <c r="B89" s="10" t="s">
        <v>102</v>
      </c>
      <c r="C89" s="78" t="s">
        <v>59</v>
      </c>
      <c r="D89" s="13" t="s">
        <v>310</v>
      </c>
      <c r="E89" s="13" t="s">
        <v>2</v>
      </c>
      <c r="F89" s="13" t="s">
        <v>288</v>
      </c>
      <c r="G89" s="37" t="s">
        <v>3</v>
      </c>
      <c r="H89" s="15">
        <v>44692</v>
      </c>
      <c r="I89" s="16" t="s">
        <v>296</v>
      </c>
      <c r="J89" s="23" t="s">
        <v>3</v>
      </c>
      <c r="K89" s="105">
        <f t="shared" si="6"/>
        <v>275</v>
      </c>
      <c r="L89" s="105">
        <f t="shared" si="7"/>
        <v>341</v>
      </c>
      <c r="M89" s="105">
        <v>11</v>
      </c>
      <c r="N89" s="23" t="s">
        <v>3</v>
      </c>
      <c r="O89" s="23" t="s">
        <v>3</v>
      </c>
      <c r="P89" s="23" t="s">
        <v>3</v>
      </c>
      <c r="Q89" s="23" t="s">
        <v>3</v>
      </c>
      <c r="R89" s="23" t="s">
        <v>3</v>
      </c>
      <c r="S89" s="24">
        <f t="shared" si="8"/>
        <v>341</v>
      </c>
      <c r="T89" s="23" t="s">
        <v>3</v>
      </c>
      <c r="U89" s="23" t="s">
        <v>3</v>
      </c>
      <c r="V89" s="100">
        <v>45779</v>
      </c>
    </row>
    <row r="90" spans="1:22" s="36" customFormat="1" ht="49.9" customHeight="1" x14ac:dyDescent="0.25">
      <c r="A90" s="21" t="s">
        <v>193</v>
      </c>
      <c r="B90" s="22" t="s">
        <v>104</v>
      </c>
      <c r="C90" s="20" t="s">
        <v>1</v>
      </c>
      <c r="D90" s="13" t="s">
        <v>311</v>
      </c>
      <c r="E90" s="13" t="s">
        <v>2</v>
      </c>
      <c r="F90" s="13" t="s">
        <v>293</v>
      </c>
      <c r="G90" s="37" t="s">
        <v>3</v>
      </c>
      <c r="H90" s="15">
        <v>45060</v>
      </c>
      <c r="I90" s="154">
        <v>45548</v>
      </c>
      <c r="J90" s="37" t="s">
        <v>3</v>
      </c>
      <c r="K90" s="105">
        <f t="shared" si="6"/>
        <v>0</v>
      </c>
      <c r="L90" s="105">
        <f t="shared" si="7"/>
        <v>0</v>
      </c>
      <c r="M90" s="105">
        <v>0</v>
      </c>
      <c r="N90" s="37" t="s">
        <v>3</v>
      </c>
      <c r="O90" s="37" t="s">
        <v>3</v>
      </c>
      <c r="P90" s="37" t="s">
        <v>3</v>
      </c>
      <c r="Q90" s="37" t="s">
        <v>3</v>
      </c>
      <c r="R90" s="37" t="s">
        <v>3</v>
      </c>
      <c r="S90" s="17">
        <f t="shared" si="8"/>
        <v>0</v>
      </c>
      <c r="T90" s="37" t="s">
        <v>3</v>
      </c>
      <c r="U90" s="37" t="s">
        <v>3</v>
      </c>
      <c r="V90" s="152">
        <v>45779</v>
      </c>
    </row>
    <row r="91" spans="1:22" s="36" customFormat="1" ht="49.9" customHeight="1" x14ac:dyDescent="0.25">
      <c r="A91" s="27" t="s">
        <v>242</v>
      </c>
      <c r="B91" s="28" t="s">
        <v>243</v>
      </c>
      <c r="C91" s="149" t="s">
        <v>1</v>
      </c>
      <c r="D91" s="13" t="s">
        <v>311</v>
      </c>
      <c r="E91" s="13" t="s">
        <v>2</v>
      </c>
      <c r="F91" s="13" t="s">
        <v>293</v>
      </c>
      <c r="G91" s="37" t="s">
        <v>3</v>
      </c>
      <c r="H91" s="15">
        <v>45548</v>
      </c>
      <c r="I91" s="16" t="s">
        <v>295</v>
      </c>
      <c r="J91" s="37" t="s">
        <v>3</v>
      </c>
      <c r="K91" s="105">
        <f t="shared" si="6"/>
        <v>0</v>
      </c>
      <c r="L91" s="105">
        <f t="shared" si="7"/>
        <v>0</v>
      </c>
      <c r="M91" s="105">
        <v>0</v>
      </c>
      <c r="N91" s="37" t="s">
        <v>3</v>
      </c>
      <c r="O91" s="37" t="s">
        <v>3</v>
      </c>
      <c r="P91" s="37" t="s">
        <v>3</v>
      </c>
      <c r="Q91" s="37" t="s">
        <v>3</v>
      </c>
      <c r="R91" s="37" t="s">
        <v>3</v>
      </c>
      <c r="S91" s="17">
        <f t="shared" si="8"/>
        <v>0</v>
      </c>
      <c r="T91" s="37" t="s">
        <v>3</v>
      </c>
      <c r="U91" s="37" t="s">
        <v>3</v>
      </c>
      <c r="V91" s="100">
        <v>45779</v>
      </c>
    </row>
    <row r="92" spans="1:22" s="127" customFormat="1" ht="49.9" customHeight="1" x14ac:dyDescent="0.25">
      <c r="A92" s="27" t="s">
        <v>194</v>
      </c>
      <c r="B92" s="28" t="s">
        <v>195</v>
      </c>
      <c r="C92" s="149" t="s">
        <v>1</v>
      </c>
      <c r="D92" s="13" t="s">
        <v>311</v>
      </c>
      <c r="E92" s="101" t="s">
        <v>2</v>
      </c>
      <c r="F92" s="101" t="s">
        <v>294</v>
      </c>
      <c r="G92" s="126" t="s">
        <v>294</v>
      </c>
      <c r="H92" s="103">
        <v>45060</v>
      </c>
      <c r="I92" s="104" t="s">
        <v>295</v>
      </c>
      <c r="J92" s="115" t="s">
        <v>3</v>
      </c>
      <c r="K92" s="105">
        <f t="shared" si="6"/>
        <v>175</v>
      </c>
      <c r="L92" s="105">
        <f t="shared" si="7"/>
        <v>217</v>
      </c>
      <c r="M92" s="105">
        <v>7</v>
      </c>
      <c r="N92" s="115" t="s">
        <v>3</v>
      </c>
      <c r="O92" s="115" t="s">
        <v>3</v>
      </c>
      <c r="P92" s="115" t="s">
        <v>3</v>
      </c>
      <c r="Q92" s="115" t="s">
        <v>3</v>
      </c>
      <c r="R92" s="115" t="s">
        <v>3</v>
      </c>
      <c r="S92" s="106">
        <f t="shared" si="8"/>
        <v>217</v>
      </c>
      <c r="T92" s="115" t="s">
        <v>3</v>
      </c>
      <c r="U92" s="115" t="s">
        <v>3</v>
      </c>
      <c r="V92" s="152">
        <v>45779</v>
      </c>
    </row>
    <row r="93" spans="1:22" s="36" customFormat="1" ht="49.9" customHeight="1" x14ac:dyDescent="0.25">
      <c r="A93" s="27" t="s">
        <v>196</v>
      </c>
      <c r="B93" s="28" t="s">
        <v>197</v>
      </c>
      <c r="C93" s="53" t="s">
        <v>1</v>
      </c>
      <c r="D93" s="13" t="s">
        <v>311</v>
      </c>
      <c r="E93" s="13" t="s">
        <v>2</v>
      </c>
      <c r="F93" s="13" t="s">
        <v>288</v>
      </c>
      <c r="G93" s="37" t="s">
        <v>3</v>
      </c>
      <c r="H93" s="15">
        <v>45060</v>
      </c>
      <c r="I93" s="16" t="s">
        <v>295</v>
      </c>
      <c r="J93" s="37" t="s">
        <v>3</v>
      </c>
      <c r="K93" s="105">
        <f t="shared" si="6"/>
        <v>225</v>
      </c>
      <c r="L93" s="105">
        <f t="shared" si="7"/>
        <v>279</v>
      </c>
      <c r="M93" s="105">
        <v>9</v>
      </c>
      <c r="N93" s="37" t="s">
        <v>3</v>
      </c>
      <c r="O93" s="37" t="s">
        <v>3</v>
      </c>
      <c r="P93" s="37" t="s">
        <v>3</v>
      </c>
      <c r="Q93" s="37" t="s">
        <v>3</v>
      </c>
      <c r="R93" s="37" t="s">
        <v>3</v>
      </c>
      <c r="S93" s="17">
        <f t="shared" si="8"/>
        <v>279</v>
      </c>
      <c r="T93" s="37" t="s">
        <v>3</v>
      </c>
      <c r="U93" s="37" t="s">
        <v>3</v>
      </c>
      <c r="V93" s="100">
        <v>45779</v>
      </c>
    </row>
    <row r="94" spans="1:22" s="36" customFormat="1" ht="49.9" customHeight="1" x14ac:dyDescent="0.25">
      <c r="A94" s="27" t="s">
        <v>198</v>
      </c>
      <c r="B94" s="28" t="s">
        <v>89</v>
      </c>
      <c r="C94" s="11" t="s">
        <v>4</v>
      </c>
      <c r="D94" s="13" t="s">
        <v>311</v>
      </c>
      <c r="E94" s="13" t="s">
        <v>2</v>
      </c>
      <c r="F94" s="13" t="s">
        <v>288</v>
      </c>
      <c r="G94" s="12" t="s">
        <v>3</v>
      </c>
      <c r="H94" s="15">
        <v>45060</v>
      </c>
      <c r="I94" s="16" t="s">
        <v>295</v>
      </c>
      <c r="J94" s="37" t="s">
        <v>3</v>
      </c>
      <c r="K94" s="105">
        <f t="shared" si="6"/>
        <v>150</v>
      </c>
      <c r="L94" s="105">
        <f t="shared" si="7"/>
        <v>186</v>
      </c>
      <c r="M94" s="105">
        <v>6</v>
      </c>
      <c r="N94" s="37" t="s">
        <v>3</v>
      </c>
      <c r="O94" s="37" t="s">
        <v>3</v>
      </c>
      <c r="P94" s="37" t="s">
        <v>3</v>
      </c>
      <c r="Q94" s="37" t="s">
        <v>3</v>
      </c>
      <c r="R94" s="37" t="s">
        <v>3</v>
      </c>
      <c r="S94" s="17">
        <f t="shared" si="8"/>
        <v>186</v>
      </c>
      <c r="T94" s="37" t="s">
        <v>3</v>
      </c>
      <c r="U94" s="37" t="s">
        <v>3</v>
      </c>
      <c r="V94" s="152">
        <v>45779</v>
      </c>
    </row>
    <row r="95" spans="1:22" s="36" customFormat="1" ht="49.9" customHeight="1" x14ac:dyDescent="0.25">
      <c r="A95" s="27" t="s">
        <v>199</v>
      </c>
      <c r="B95" s="28" t="s">
        <v>43</v>
      </c>
      <c r="C95" s="148" t="s">
        <v>1</v>
      </c>
      <c r="D95" s="13" t="s">
        <v>311</v>
      </c>
      <c r="E95" s="13" t="s">
        <v>2</v>
      </c>
      <c r="F95" s="13" t="s">
        <v>288</v>
      </c>
      <c r="G95" s="12" t="s">
        <v>3</v>
      </c>
      <c r="H95" s="15">
        <v>45060</v>
      </c>
      <c r="I95" s="16" t="s">
        <v>295</v>
      </c>
      <c r="J95" s="12" t="s">
        <v>3</v>
      </c>
      <c r="K95" s="105">
        <f t="shared" si="6"/>
        <v>0</v>
      </c>
      <c r="L95" s="105">
        <f t="shared" si="7"/>
        <v>0</v>
      </c>
      <c r="M95" s="105">
        <v>0</v>
      </c>
      <c r="N95" s="12" t="s">
        <v>3</v>
      </c>
      <c r="O95" s="12" t="s">
        <v>3</v>
      </c>
      <c r="P95" s="12" t="s">
        <v>3</v>
      </c>
      <c r="Q95" s="12" t="s">
        <v>3</v>
      </c>
      <c r="R95" s="12" t="s">
        <v>3</v>
      </c>
      <c r="S95" s="17">
        <f t="shared" si="8"/>
        <v>0</v>
      </c>
      <c r="T95" s="12" t="s">
        <v>3</v>
      </c>
      <c r="U95" s="12" t="s">
        <v>3</v>
      </c>
      <c r="V95" s="100">
        <v>45779</v>
      </c>
    </row>
    <row r="96" spans="1:22" s="36" customFormat="1" ht="49.9" customHeight="1" x14ac:dyDescent="0.25">
      <c r="A96" s="32" t="s">
        <v>200</v>
      </c>
      <c r="B96" s="54" t="s">
        <v>201</v>
      </c>
      <c r="C96" s="11" t="s">
        <v>202</v>
      </c>
      <c r="D96" s="13" t="s">
        <v>311</v>
      </c>
      <c r="E96" s="13" t="s">
        <v>2</v>
      </c>
      <c r="F96" s="13" t="s">
        <v>293</v>
      </c>
      <c r="G96" s="37" t="s">
        <v>3</v>
      </c>
      <c r="H96" s="15">
        <v>45060</v>
      </c>
      <c r="I96" s="16" t="s">
        <v>295</v>
      </c>
      <c r="J96" s="37" t="s">
        <v>3</v>
      </c>
      <c r="K96" s="105">
        <f t="shared" si="6"/>
        <v>0</v>
      </c>
      <c r="L96" s="105">
        <f t="shared" si="7"/>
        <v>0</v>
      </c>
      <c r="M96" s="105">
        <v>0</v>
      </c>
      <c r="N96" s="37" t="s">
        <v>3</v>
      </c>
      <c r="O96" s="37" t="s">
        <v>3</v>
      </c>
      <c r="P96" s="37" t="s">
        <v>3</v>
      </c>
      <c r="Q96" s="37" t="s">
        <v>3</v>
      </c>
      <c r="R96" s="37" t="s">
        <v>3</v>
      </c>
      <c r="S96" s="17">
        <f t="shared" si="8"/>
        <v>0</v>
      </c>
      <c r="T96" s="37" t="s">
        <v>3</v>
      </c>
      <c r="U96" s="37" t="s">
        <v>3</v>
      </c>
      <c r="V96" s="152">
        <v>45779</v>
      </c>
    </row>
    <row r="97" spans="1:22" s="36" customFormat="1" ht="49.9" customHeight="1" x14ac:dyDescent="0.25">
      <c r="A97" s="27" t="s">
        <v>106</v>
      </c>
      <c r="B97" s="28" t="s">
        <v>107</v>
      </c>
      <c r="C97" s="11" t="s">
        <v>202</v>
      </c>
      <c r="D97" s="13" t="s">
        <v>311</v>
      </c>
      <c r="E97" s="13" t="s">
        <v>2</v>
      </c>
      <c r="F97" s="13" t="s">
        <v>288</v>
      </c>
      <c r="G97" s="37" t="s">
        <v>3</v>
      </c>
      <c r="H97" s="15">
        <v>45060</v>
      </c>
      <c r="I97" s="16" t="s">
        <v>295</v>
      </c>
      <c r="J97" s="12" t="s">
        <v>3</v>
      </c>
      <c r="K97" s="105">
        <f t="shared" si="6"/>
        <v>0</v>
      </c>
      <c r="L97" s="105">
        <f t="shared" si="7"/>
        <v>0</v>
      </c>
      <c r="M97" s="105">
        <v>0</v>
      </c>
      <c r="N97" s="12" t="s">
        <v>3</v>
      </c>
      <c r="O97" s="12" t="s">
        <v>3</v>
      </c>
      <c r="P97" s="12" t="s">
        <v>3</v>
      </c>
      <c r="Q97" s="12" t="s">
        <v>3</v>
      </c>
      <c r="R97" s="12" t="s">
        <v>3</v>
      </c>
      <c r="S97" s="17">
        <f t="shared" si="8"/>
        <v>0</v>
      </c>
      <c r="T97" s="12" t="s">
        <v>3</v>
      </c>
      <c r="U97" s="12" t="s">
        <v>3</v>
      </c>
      <c r="V97" s="100">
        <v>45779</v>
      </c>
    </row>
    <row r="98" spans="1:22" s="36" customFormat="1" ht="49.9" customHeight="1" x14ac:dyDescent="0.25">
      <c r="A98" s="27" t="s">
        <v>91</v>
      </c>
      <c r="B98" s="28" t="s">
        <v>92</v>
      </c>
      <c r="C98" s="11" t="s">
        <v>1</v>
      </c>
      <c r="D98" s="13" t="s">
        <v>311</v>
      </c>
      <c r="E98" s="13" t="s">
        <v>2</v>
      </c>
      <c r="F98" s="13" t="s">
        <v>293</v>
      </c>
      <c r="G98" s="37" t="s">
        <v>3</v>
      </c>
      <c r="H98" s="15">
        <v>45060</v>
      </c>
      <c r="I98" s="97" t="s">
        <v>295</v>
      </c>
      <c r="J98" s="12" t="s">
        <v>3</v>
      </c>
      <c r="K98" s="105">
        <f t="shared" si="6"/>
        <v>100</v>
      </c>
      <c r="L98" s="105">
        <f t="shared" si="7"/>
        <v>124</v>
      </c>
      <c r="M98" s="105">
        <v>4</v>
      </c>
      <c r="N98" s="12" t="s">
        <v>3</v>
      </c>
      <c r="O98" s="12" t="s">
        <v>3</v>
      </c>
      <c r="P98" s="12" t="s">
        <v>3</v>
      </c>
      <c r="Q98" s="12" t="s">
        <v>3</v>
      </c>
      <c r="R98" s="12" t="s">
        <v>3</v>
      </c>
      <c r="S98" s="17">
        <f t="shared" si="8"/>
        <v>124</v>
      </c>
      <c r="T98" s="12" t="s">
        <v>3</v>
      </c>
      <c r="U98" s="12" t="s">
        <v>3</v>
      </c>
      <c r="V98" s="152">
        <v>45779</v>
      </c>
    </row>
    <row r="99" spans="1:22" s="36" customFormat="1" ht="49.9" customHeight="1" x14ac:dyDescent="0.25">
      <c r="A99" s="27" t="s">
        <v>203</v>
      </c>
      <c r="B99" s="28" t="s">
        <v>204</v>
      </c>
      <c r="C99" s="11" t="s">
        <v>1</v>
      </c>
      <c r="D99" s="13" t="s">
        <v>311</v>
      </c>
      <c r="E99" s="13" t="s">
        <v>2</v>
      </c>
      <c r="F99" s="13" t="s">
        <v>293</v>
      </c>
      <c r="G99" s="37" t="s">
        <v>3</v>
      </c>
      <c r="H99" s="15">
        <v>45060</v>
      </c>
      <c r="I99" s="16" t="s">
        <v>295</v>
      </c>
      <c r="J99" s="12" t="s">
        <v>3</v>
      </c>
      <c r="K99" s="105">
        <f t="shared" si="6"/>
        <v>0</v>
      </c>
      <c r="L99" s="105">
        <f t="shared" si="7"/>
        <v>0</v>
      </c>
      <c r="M99" s="105">
        <v>0</v>
      </c>
      <c r="N99" s="12" t="s">
        <v>3</v>
      </c>
      <c r="O99" s="12" t="s">
        <v>3</v>
      </c>
      <c r="P99" s="12" t="s">
        <v>3</v>
      </c>
      <c r="Q99" s="12" t="s">
        <v>3</v>
      </c>
      <c r="R99" s="12" t="s">
        <v>3</v>
      </c>
      <c r="S99" s="17">
        <f t="shared" si="8"/>
        <v>0</v>
      </c>
      <c r="T99" s="12" t="s">
        <v>3</v>
      </c>
      <c r="U99" s="12" t="s">
        <v>3</v>
      </c>
      <c r="V99" s="100">
        <v>45779</v>
      </c>
    </row>
    <row r="100" spans="1:22" ht="49.9" customHeight="1" x14ac:dyDescent="0.25">
      <c r="A100" s="27" t="s">
        <v>108</v>
      </c>
      <c r="B100" s="28" t="s">
        <v>29</v>
      </c>
      <c r="C100" s="20" t="s">
        <v>181</v>
      </c>
      <c r="D100" s="13" t="s">
        <v>311</v>
      </c>
      <c r="E100" s="13" t="s">
        <v>2</v>
      </c>
      <c r="F100" s="13" t="s">
        <v>288</v>
      </c>
      <c r="G100" s="12" t="s">
        <v>3</v>
      </c>
      <c r="H100" s="15">
        <v>45060</v>
      </c>
      <c r="I100" s="16" t="s">
        <v>295</v>
      </c>
      <c r="J100" s="12" t="s">
        <v>3</v>
      </c>
      <c r="K100" s="105">
        <f t="shared" si="6"/>
        <v>225</v>
      </c>
      <c r="L100" s="105">
        <f t="shared" si="7"/>
        <v>279</v>
      </c>
      <c r="M100" s="105">
        <v>9</v>
      </c>
      <c r="N100" s="12" t="s">
        <v>3</v>
      </c>
      <c r="O100" s="12" t="s">
        <v>3</v>
      </c>
      <c r="P100" s="12" t="s">
        <v>3</v>
      </c>
      <c r="Q100" s="12" t="s">
        <v>3</v>
      </c>
      <c r="R100" s="12" t="s">
        <v>3</v>
      </c>
      <c r="S100" s="17">
        <f t="shared" si="8"/>
        <v>279</v>
      </c>
      <c r="T100" s="12" t="s">
        <v>3</v>
      </c>
      <c r="U100" s="12" t="s">
        <v>3</v>
      </c>
      <c r="V100" s="152">
        <v>45779</v>
      </c>
    </row>
    <row r="101" spans="1:22" s="36" customFormat="1" ht="49.9" customHeight="1" x14ac:dyDescent="0.25">
      <c r="A101" s="27" t="s">
        <v>109</v>
      </c>
      <c r="B101" s="28" t="s">
        <v>110</v>
      </c>
      <c r="C101" s="49" t="s">
        <v>202</v>
      </c>
      <c r="D101" s="13" t="s">
        <v>311</v>
      </c>
      <c r="E101" s="13" t="s">
        <v>2</v>
      </c>
      <c r="F101" s="13" t="s">
        <v>293</v>
      </c>
      <c r="G101" s="12" t="s">
        <v>3</v>
      </c>
      <c r="H101" s="47">
        <v>45060</v>
      </c>
      <c r="I101" s="16" t="s">
        <v>295</v>
      </c>
      <c r="J101" s="37" t="s">
        <v>3</v>
      </c>
      <c r="K101" s="105">
        <f t="shared" si="6"/>
        <v>0</v>
      </c>
      <c r="L101" s="105">
        <f t="shared" si="7"/>
        <v>0</v>
      </c>
      <c r="M101" s="105">
        <v>0</v>
      </c>
      <c r="N101" s="37" t="s">
        <v>3</v>
      </c>
      <c r="O101" s="37" t="s">
        <v>3</v>
      </c>
      <c r="P101" s="37" t="s">
        <v>3</v>
      </c>
      <c r="Q101" s="37" t="s">
        <v>3</v>
      </c>
      <c r="R101" s="37" t="s">
        <v>3</v>
      </c>
      <c r="S101" s="17">
        <f t="shared" si="8"/>
        <v>0</v>
      </c>
      <c r="T101" s="37" t="s">
        <v>3</v>
      </c>
      <c r="U101" s="37" t="s">
        <v>3</v>
      </c>
      <c r="V101" s="100">
        <v>45779</v>
      </c>
    </row>
    <row r="102" spans="1:22" s="36" customFormat="1" ht="49.9" customHeight="1" x14ac:dyDescent="0.25">
      <c r="A102" s="27" t="s">
        <v>205</v>
      </c>
      <c r="B102" s="28" t="s">
        <v>111</v>
      </c>
      <c r="C102" s="11" t="s">
        <v>1</v>
      </c>
      <c r="D102" s="13" t="s">
        <v>311</v>
      </c>
      <c r="E102" s="13" t="s">
        <v>2</v>
      </c>
      <c r="F102" s="13" t="s">
        <v>293</v>
      </c>
      <c r="G102" s="12" t="s">
        <v>3</v>
      </c>
      <c r="H102" s="15">
        <v>45060</v>
      </c>
      <c r="I102" s="16" t="s">
        <v>295</v>
      </c>
      <c r="J102" s="12" t="s">
        <v>3</v>
      </c>
      <c r="K102" s="105">
        <f t="shared" si="6"/>
        <v>0</v>
      </c>
      <c r="L102" s="105">
        <f t="shared" si="7"/>
        <v>0</v>
      </c>
      <c r="M102" s="105">
        <v>0</v>
      </c>
      <c r="N102" s="12" t="s">
        <v>3</v>
      </c>
      <c r="O102" s="12" t="s">
        <v>3</v>
      </c>
      <c r="P102" s="12" t="s">
        <v>3</v>
      </c>
      <c r="Q102" s="12" t="s">
        <v>3</v>
      </c>
      <c r="R102" s="12" t="s">
        <v>3</v>
      </c>
      <c r="S102" s="17">
        <f t="shared" si="8"/>
        <v>0</v>
      </c>
      <c r="T102" s="12" t="s">
        <v>3</v>
      </c>
      <c r="U102" s="12" t="s">
        <v>3</v>
      </c>
      <c r="V102" s="152">
        <v>45779</v>
      </c>
    </row>
    <row r="103" spans="1:22" s="36" customFormat="1" ht="49.9" customHeight="1" x14ac:dyDescent="0.25">
      <c r="A103" s="21" t="s">
        <v>112</v>
      </c>
      <c r="B103" s="22" t="s">
        <v>206</v>
      </c>
      <c r="C103" s="11" t="s">
        <v>1</v>
      </c>
      <c r="D103" s="13" t="s">
        <v>311</v>
      </c>
      <c r="E103" s="13" t="s">
        <v>2</v>
      </c>
      <c r="F103" s="13" t="s">
        <v>293</v>
      </c>
      <c r="G103" s="12" t="s">
        <v>3</v>
      </c>
      <c r="H103" s="15">
        <v>45060</v>
      </c>
      <c r="I103" s="154">
        <v>45548</v>
      </c>
      <c r="J103" s="12" t="s">
        <v>3</v>
      </c>
      <c r="K103" s="105">
        <f t="shared" si="6"/>
        <v>0</v>
      </c>
      <c r="L103" s="105">
        <f t="shared" si="7"/>
        <v>0</v>
      </c>
      <c r="M103" s="105">
        <v>0</v>
      </c>
      <c r="N103" s="12" t="s">
        <v>3</v>
      </c>
      <c r="O103" s="12" t="s">
        <v>3</v>
      </c>
      <c r="P103" s="12" t="s">
        <v>3</v>
      </c>
      <c r="Q103" s="12" t="s">
        <v>3</v>
      </c>
      <c r="R103" s="12" t="s">
        <v>3</v>
      </c>
      <c r="S103" s="17">
        <f t="shared" si="8"/>
        <v>0</v>
      </c>
      <c r="T103" s="12" t="s">
        <v>3</v>
      </c>
      <c r="U103" s="12" t="s">
        <v>3</v>
      </c>
      <c r="V103" s="100">
        <v>45779</v>
      </c>
    </row>
    <row r="104" spans="1:22" s="36" customFormat="1" ht="49.9" customHeight="1" x14ac:dyDescent="0.25">
      <c r="A104" s="27" t="s">
        <v>244</v>
      </c>
      <c r="B104" s="28" t="s">
        <v>83</v>
      </c>
      <c r="C104" s="11" t="s">
        <v>1</v>
      </c>
      <c r="D104" s="13" t="s">
        <v>311</v>
      </c>
      <c r="E104" s="13" t="s">
        <v>2</v>
      </c>
      <c r="F104" s="13" t="s">
        <v>293</v>
      </c>
      <c r="G104" s="12" t="s">
        <v>3</v>
      </c>
      <c r="H104" s="47">
        <v>45548</v>
      </c>
      <c r="I104" s="16" t="s">
        <v>295</v>
      </c>
      <c r="J104" s="12" t="s">
        <v>3</v>
      </c>
      <c r="K104" s="105">
        <f t="shared" si="6"/>
        <v>0</v>
      </c>
      <c r="L104" s="105">
        <f t="shared" si="7"/>
        <v>0</v>
      </c>
      <c r="M104" s="105">
        <v>0</v>
      </c>
      <c r="N104" s="12" t="s">
        <v>3</v>
      </c>
      <c r="O104" s="12" t="s">
        <v>3</v>
      </c>
      <c r="P104" s="12" t="s">
        <v>3</v>
      </c>
      <c r="Q104" s="12" t="s">
        <v>3</v>
      </c>
      <c r="R104" s="12" t="s">
        <v>3</v>
      </c>
      <c r="S104" s="17">
        <f t="shared" si="8"/>
        <v>0</v>
      </c>
      <c r="T104" s="12" t="s">
        <v>3</v>
      </c>
      <c r="U104" s="12" t="s">
        <v>3</v>
      </c>
      <c r="V104" s="152">
        <v>45779</v>
      </c>
    </row>
    <row r="105" spans="1:22" s="36" customFormat="1" ht="49.9" customHeight="1" x14ac:dyDescent="0.25">
      <c r="A105" s="27" t="s">
        <v>207</v>
      </c>
      <c r="B105" s="28" t="s">
        <v>78</v>
      </c>
      <c r="C105" s="11" t="s">
        <v>4</v>
      </c>
      <c r="D105" s="13" t="s">
        <v>311</v>
      </c>
      <c r="E105" s="13" t="s">
        <v>2</v>
      </c>
      <c r="F105" s="13" t="s">
        <v>288</v>
      </c>
      <c r="G105" s="12" t="s">
        <v>3</v>
      </c>
      <c r="H105" s="47">
        <v>45060</v>
      </c>
      <c r="I105" s="16" t="s">
        <v>295</v>
      </c>
      <c r="J105" s="37" t="s">
        <v>3</v>
      </c>
      <c r="K105" s="105">
        <f t="shared" si="6"/>
        <v>75</v>
      </c>
      <c r="L105" s="105">
        <f t="shared" si="7"/>
        <v>93</v>
      </c>
      <c r="M105" s="105">
        <v>3</v>
      </c>
      <c r="N105" s="37" t="s">
        <v>3</v>
      </c>
      <c r="O105" s="37" t="s">
        <v>3</v>
      </c>
      <c r="P105" s="37" t="s">
        <v>3</v>
      </c>
      <c r="Q105" s="37" t="s">
        <v>3</v>
      </c>
      <c r="R105" s="37" t="s">
        <v>3</v>
      </c>
      <c r="S105" s="17">
        <f t="shared" si="8"/>
        <v>93</v>
      </c>
      <c r="T105" s="37" t="s">
        <v>3</v>
      </c>
      <c r="U105" s="37" t="s">
        <v>3</v>
      </c>
      <c r="V105" s="100">
        <v>45779</v>
      </c>
    </row>
    <row r="106" spans="1:22" ht="49.9" customHeight="1" x14ac:dyDescent="0.25">
      <c r="A106" s="27" t="s">
        <v>208</v>
      </c>
      <c r="B106" s="28" t="s">
        <v>209</v>
      </c>
      <c r="C106" s="11" t="s">
        <v>4</v>
      </c>
      <c r="D106" s="13" t="s">
        <v>311</v>
      </c>
      <c r="E106" s="13" t="s">
        <v>2</v>
      </c>
      <c r="F106" s="13" t="s">
        <v>288</v>
      </c>
      <c r="G106" s="12" t="s">
        <v>3</v>
      </c>
      <c r="H106" s="47">
        <v>45060</v>
      </c>
      <c r="I106" s="16" t="s">
        <v>295</v>
      </c>
      <c r="J106" s="37" t="s">
        <v>3</v>
      </c>
      <c r="K106" s="105">
        <f t="shared" si="6"/>
        <v>0</v>
      </c>
      <c r="L106" s="105">
        <f t="shared" si="7"/>
        <v>0</v>
      </c>
      <c r="M106" s="105">
        <v>0</v>
      </c>
      <c r="N106" s="37" t="s">
        <v>3</v>
      </c>
      <c r="O106" s="37" t="s">
        <v>3</v>
      </c>
      <c r="P106" s="37" t="s">
        <v>3</v>
      </c>
      <c r="Q106" s="37" t="s">
        <v>3</v>
      </c>
      <c r="R106" s="37" t="s">
        <v>3</v>
      </c>
      <c r="S106" s="17">
        <f t="shared" si="8"/>
        <v>0</v>
      </c>
      <c r="T106" s="37" t="s">
        <v>3</v>
      </c>
      <c r="U106" s="37" t="s">
        <v>3</v>
      </c>
      <c r="V106" s="152">
        <v>45779</v>
      </c>
    </row>
    <row r="107" spans="1:22" ht="49.9" customHeight="1" x14ac:dyDescent="0.25">
      <c r="A107" s="27" t="s">
        <v>210</v>
      </c>
      <c r="B107" s="28" t="s">
        <v>113</v>
      </c>
      <c r="C107" s="50" t="s">
        <v>1</v>
      </c>
      <c r="D107" s="13" t="s">
        <v>311</v>
      </c>
      <c r="E107" s="13" t="s">
        <v>2</v>
      </c>
      <c r="F107" s="13" t="s">
        <v>293</v>
      </c>
      <c r="G107" s="12" t="s">
        <v>3</v>
      </c>
      <c r="H107" s="47">
        <v>43959</v>
      </c>
      <c r="I107" s="16" t="s">
        <v>296</v>
      </c>
      <c r="J107" s="12" t="s">
        <v>3</v>
      </c>
      <c r="K107" s="105">
        <f t="shared" si="6"/>
        <v>200</v>
      </c>
      <c r="L107" s="105">
        <f t="shared" si="7"/>
        <v>248</v>
      </c>
      <c r="M107" s="105">
        <v>8</v>
      </c>
      <c r="N107" s="12" t="s">
        <v>3</v>
      </c>
      <c r="O107" s="12" t="s">
        <v>3</v>
      </c>
      <c r="P107" s="12" t="s">
        <v>3</v>
      </c>
      <c r="Q107" s="12" t="s">
        <v>3</v>
      </c>
      <c r="R107" s="12" t="s">
        <v>3</v>
      </c>
      <c r="S107" s="17">
        <f t="shared" si="8"/>
        <v>248</v>
      </c>
      <c r="T107" s="12" t="s">
        <v>3</v>
      </c>
      <c r="U107" s="12" t="s">
        <v>3</v>
      </c>
      <c r="V107" s="100">
        <v>45779</v>
      </c>
    </row>
    <row r="108" spans="1:22" ht="49.9" customHeight="1" x14ac:dyDescent="0.25">
      <c r="A108" s="55" t="s">
        <v>114</v>
      </c>
      <c r="B108" s="28" t="s">
        <v>38</v>
      </c>
      <c r="C108" s="14" t="s">
        <v>1</v>
      </c>
      <c r="D108" s="13" t="s">
        <v>311</v>
      </c>
      <c r="E108" s="13" t="s">
        <v>2</v>
      </c>
      <c r="F108" s="13" t="s">
        <v>293</v>
      </c>
      <c r="G108" s="37" t="s">
        <v>3</v>
      </c>
      <c r="H108" s="15">
        <v>43831</v>
      </c>
      <c r="I108" s="16" t="s">
        <v>296</v>
      </c>
      <c r="J108" s="37" t="s">
        <v>3</v>
      </c>
      <c r="K108" s="105">
        <f t="shared" si="6"/>
        <v>225</v>
      </c>
      <c r="L108" s="105">
        <f t="shared" si="7"/>
        <v>279</v>
      </c>
      <c r="M108" s="105">
        <v>9</v>
      </c>
      <c r="N108" s="37" t="s">
        <v>3</v>
      </c>
      <c r="O108" s="37" t="s">
        <v>3</v>
      </c>
      <c r="P108" s="37" t="s">
        <v>3</v>
      </c>
      <c r="Q108" s="37" t="s">
        <v>3</v>
      </c>
      <c r="R108" s="37" t="s">
        <v>3</v>
      </c>
      <c r="S108" s="17">
        <f t="shared" si="8"/>
        <v>279</v>
      </c>
      <c r="T108" s="37" t="s">
        <v>3</v>
      </c>
      <c r="U108" s="37" t="s">
        <v>3</v>
      </c>
      <c r="V108" s="152">
        <v>45779</v>
      </c>
    </row>
    <row r="109" spans="1:22" ht="49.9" customHeight="1" x14ac:dyDescent="0.25">
      <c r="A109" s="56" t="s">
        <v>115</v>
      </c>
      <c r="B109" s="28" t="s">
        <v>116</v>
      </c>
      <c r="C109" s="14" t="s">
        <v>1</v>
      </c>
      <c r="D109" s="13" t="s">
        <v>311</v>
      </c>
      <c r="E109" s="13" t="s">
        <v>2</v>
      </c>
      <c r="F109" s="13" t="s">
        <v>293</v>
      </c>
      <c r="G109" s="12" t="s">
        <v>3</v>
      </c>
      <c r="H109" s="15">
        <v>43831</v>
      </c>
      <c r="I109" s="16" t="s">
        <v>296</v>
      </c>
      <c r="J109" s="12" t="s">
        <v>3</v>
      </c>
      <c r="K109" s="105">
        <f t="shared" si="6"/>
        <v>125</v>
      </c>
      <c r="L109" s="105">
        <f t="shared" si="7"/>
        <v>155</v>
      </c>
      <c r="M109" s="105">
        <v>5</v>
      </c>
      <c r="N109" s="12" t="s">
        <v>3</v>
      </c>
      <c r="O109" s="12" t="s">
        <v>3</v>
      </c>
      <c r="P109" s="12" t="s">
        <v>3</v>
      </c>
      <c r="Q109" s="12" t="s">
        <v>3</v>
      </c>
      <c r="R109" s="12" t="s">
        <v>3</v>
      </c>
      <c r="S109" s="17">
        <f t="shared" si="8"/>
        <v>155</v>
      </c>
      <c r="T109" s="12" t="s">
        <v>3</v>
      </c>
      <c r="U109" s="12" t="s">
        <v>3</v>
      </c>
      <c r="V109" s="100">
        <v>45779</v>
      </c>
    </row>
    <row r="110" spans="1:22" ht="49.9" customHeight="1" x14ac:dyDescent="0.25">
      <c r="A110" s="56" t="s">
        <v>82</v>
      </c>
      <c r="B110" s="28" t="s">
        <v>83</v>
      </c>
      <c r="C110" s="150" t="s">
        <v>4</v>
      </c>
      <c r="D110" s="13" t="s">
        <v>311</v>
      </c>
      <c r="E110" s="13" t="s">
        <v>2</v>
      </c>
      <c r="F110" s="13" t="s">
        <v>292</v>
      </c>
      <c r="G110" s="12" t="s">
        <v>288</v>
      </c>
      <c r="H110" s="15">
        <v>43831</v>
      </c>
      <c r="I110" s="16" t="s">
        <v>296</v>
      </c>
      <c r="J110" s="12" t="s">
        <v>3</v>
      </c>
      <c r="K110" s="105">
        <f t="shared" si="6"/>
        <v>200</v>
      </c>
      <c r="L110" s="105">
        <f t="shared" si="7"/>
        <v>248</v>
      </c>
      <c r="M110" s="105">
        <v>8</v>
      </c>
      <c r="N110" s="12" t="s">
        <v>3</v>
      </c>
      <c r="O110" s="12" t="s">
        <v>3</v>
      </c>
      <c r="P110" s="12" t="s">
        <v>3</v>
      </c>
      <c r="Q110" s="12" t="s">
        <v>3</v>
      </c>
      <c r="R110" s="12" t="s">
        <v>3</v>
      </c>
      <c r="S110" s="17">
        <f t="shared" si="8"/>
        <v>248</v>
      </c>
      <c r="T110" s="12" t="s">
        <v>3</v>
      </c>
      <c r="U110" s="12" t="s">
        <v>3</v>
      </c>
      <c r="V110" s="152">
        <v>45779</v>
      </c>
    </row>
    <row r="111" spans="1:22" ht="49.9" customHeight="1" x14ac:dyDescent="0.25">
      <c r="A111" s="56" t="s">
        <v>117</v>
      </c>
      <c r="B111" s="28" t="s">
        <v>118</v>
      </c>
      <c r="C111" s="14" t="s">
        <v>1</v>
      </c>
      <c r="D111" s="13" t="s">
        <v>311</v>
      </c>
      <c r="E111" s="13" t="s">
        <v>2</v>
      </c>
      <c r="F111" s="13" t="s">
        <v>288</v>
      </c>
      <c r="G111" s="37" t="s">
        <v>3</v>
      </c>
      <c r="H111" s="15">
        <v>43831</v>
      </c>
      <c r="I111" s="16" t="s">
        <v>296</v>
      </c>
      <c r="J111" s="37" t="s">
        <v>3</v>
      </c>
      <c r="K111" s="105">
        <f t="shared" si="6"/>
        <v>0</v>
      </c>
      <c r="L111" s="105">
        <f t="shared" si="7"/>
        <v>0</v>
      </c>
      <c r="M111" s="105">
        <v>0</v>
      </c>
      <c r="N111" s="37" t="s">
        <v>3</v>
      </c>
      <c r="O111" s="37" t="s">
        <v>3</v>
      </c>
      <c r="P111" s="37" t="s">
        <v>3</v>
      </c>
      <c r="Q111" s="37" t="s">
        <v>3</v>
      </c>
      <c r="R111" s="37" t="s">
        <v>3</v>
      </c>
      <c r="S111" s="17">
        <f t="shared" si="8"/>
        <v>0</v>
      </c>
      <c r="T111" s="37" t="s">
        <v>3</v>
      </c>
      <c r="U111" s="37" t="s">
        <v>3</v>
      </c>
      <c r="V111" s="100">
        <v>45779</v>
      </c>
    </row>
    <row r="112" spans="1:22" ht="49.9" customHeight="1" x14ac:dyDescent="0.25">
      <c r="A112" s="57" t="s">
        <v>88</v>
      </c>
      <c r="B112" s="35" t="s">
        <v>89</v>
      </c>
      <c r="C112" s="49" t="s">
        <v>4</v>
      </c>
      <c r="D112" s="13" t="s">
        <v>307</v>
      </c>
      <c r="E112" s="96" t="s">
        <v>2</v>
      </c>
      <c r="F112" s="13" t="s">
        <v>288</v>
      </c>
      <c r="G112" s="12" t="s">
        <v>3</v>
      </c>
      <c r="H112" s="15">
        <v>45113</v>
      </c>
      <c r="I112" s="13" t="s">
        <v>297</v>
      </c>
      <c r="J112" s="12" t="s">
        <v>3</v>
      </c>
      <c r="K112" s="105">
        <f>100*M112</f>
        <v>0</v>
      </c>
      <c r="L112" s="105">
        <f>122*M112</f>
        <v>0</v>
      </c>
      <c r="M112" s="105">
        <v>0</v>
      </c>
      <c r="N112" s="12" t="s">
        <v>3</v>
      </c>
      <c r="O112" s="12" t="s">
        <v>3</v>
      </c>
      <c r="P112" s="12" t="s">
        <v>3</v>
      </c>
      <c r="Q112" s="12" t="s">
        <v>3</v>
      </c>
      <c r="R112" s="12" t="s">
        <v>3</v>
      </c>
      <c r="S112" s="17">
        <f t="shared" si="8"/>
        <v>0</v>
      </c>
      <c r="T112" s="12" t="s">
        <v>3</v>
      </c>
      <c r="U112" s="12" t="s">
        <v>3</v>
      </c>
      <c r="V112" s="152">
        <v>45779</v>
      </c>
    </row>
    <row r="113" spans="1:22" ht="49.9" customHeight="1" x14ac:dyDescent="0.25">
      <c r="A113" s="57" t="s">
        <v>93</v>
      </c>
      <c r="B113" s="35" t="s">
        <v>74</v>
      </c>
      <c r="C113" s="11" t="s">
        <v>4</v>
      </c>
      <c r="D113" s="13" t="s">
        <v>307</v>
      </c>
      <c r="E113" s="96" t="s">
        <v>2</v>
      </c>
      <c r="F113" s="13" t="s">
        <v>288</v>
      </c>
      <c r="G113" s="12" t="s">
        <v>3</v>
      </c>
      <c r="H113" s="15">
        <v>45113</v>
      </c>
      <c r="I113" s="13" t="s">
        <v>297</v>
      </c>
      <c r="J113" s="12" t="s">
        <v>3</v>
      </c>
      <c r="K113" s="105">
        <f t="shared" ref="K113:K114" si="9">100*M113</f>
        <v>0</v>
      </c>
      <c r="L113" s="105">
        <f t="shared" ref="L113:L114" si="10">122*M113</f>
        <v>0</v>
      </c>
      <c r="M113" s="105">
        <v>0</v>
      </c>
      <c r="N113" s="12" t="s">
        <v>3</v>
      </c>
      <c r="O113" s="12" t="s">
        <v>3</v>
      </c>
      <c r="P113" s="12" t="s">
        <v>3</v>
      </c>
      <c r="Q113" s="12" t="s">
        <v>3</v>
      </c>
      <c r="R113" s="12" t="s">
        <v>3</v>
      </c>
      <c r="S113" s="17">
        <f t="shared" si="8"/>
        <v>0</v>
      </c>
      <c r="T113" s="12" t="s">
        <v>3</v>
      </c>
      <c r="U113" s="12" t="s">
        <v>3</v>
      </c>
      <c r="V113" s="100">
        <v>45779</v>
      </c>
    </row>
    <row r="114" spans="1:22" ht="49.9" customHeight="1" thickBot="1" x14ac:dyDescent="0.3">
      <c r="A114" s="57" t="s">
        <v>108</v>
      </c>
      <c r="B114" s="35" t="s">
        <v>29</v>
      </c>
      <c r="C114" s="11" t="s">
        <v>181</v>
      </c>
      <c r="D114" s="13" t="s">
        <v>307</v>
      </c>
      <c r="E114" s="96" t="s">
        <v>2</v>
      </c>
      <c r="F114" s="13" t="s">
        <v>288</v>
      </c>
      <c r="G114" s="12" t="s">
        <v>3</v>
      </c>
      <c r="H114" s="15">
        <v>45113</v>
      </c>
      <c r="I114" s="13" t="s">
        <v>297</v>
      </c>
      <c r="J114" s="12" t="s">
        <v>3</v>
      </c>
      <c r="K114" s="105">
        <f t="shared" si="9"/>
        <v>0</v>
      </c>
      <c r="L114" s="105">
        <f t="shared" si="10"/>
        <v>0</v>
      </c>
      <c r="M114" s="105">
        <v>0</v>
      </c>
      <c r="N114" s="12" t="s">
        <v>3</v>
      </c>
      <c r="O114" s="12" t="s">
        <v>3</v>
      </c>
      <c r="P114" s="12" t="s">
        <v>3</v>
      </c>
      <c r="Q114" s="12" t="s">
        <v>3</v>
      </c>
      <c r="R114" s="12" t="s">
        <v>3</v>
      </c>
      <c r="S114" s="17">
        <f t="shared" ref="S114" si="11">L114</f>
        <v>0</v>
      </c>
      <c r="T114" s="12" t="s">
        <v>3</v>
      </c>
      <c r="U114" s="12" t="s">
        <v>3</v>
      </c>
      <c r="V114" s="152">
        <v>45779</v>
      </c>
    </row>
    <row r="115" spans="1:22" s="25" customFormat="1" ht="36.6" customHeight="1" thickBot="1" x14ac:dyDescent="0.3">
      <c r="A115" s="5" t="s">
        <v>301</v>
      </c>
      <c r="C115" s="58"/>
      <c r="D115" s="40"/>
      <c r="E115" s="13"/>
      <c r="F115" s="40"/>
      <c r="G115" s="45"/>
      <c r="H115" s="31"/>
      <c r="I115" s="44"/>
      <c r="J115" s="59"/>
      <c r="K115" s="111"/>
      <c r="L115" s="111"/>
      <c r="M115" s="111"/>
      <c r="N115" s="112"/>
      <c r="O115" s="112"/>
      <c r="P115" s="112"/>
      <c r="Q115" s="112"/>
      <c r="R115" s="112"/>
      <c r="S115" s="113"/>
      <c r="T115" s="59"/>
      <c r="U115" s="59"/>
      <c r="V115" s="153"/>
    </row>
    <row r="116" spans="1:22" ht="49.9" customHeight="1" x14ac:dyDescent="0.25">
      <c r="A116" s="9" t="s">
        <v>119</v>
      </c>
      <c r="B116" s="10" t="s">
        <v>120</v>
      </c>
      <c r="C116" s="11" t="s">
        <v>1</v>
      </c>
      <c r="D116" s="13" t="s">
        <v>312</v>
      </c>
      <c r="E116" s="13" t="s">
        <v>2</v>
      </c>
      <c r="F116" s="13" t="s">
        <v>288</v>
      </c>
      <c r="G116" s="37" t="s">
        <v>3</v>
      </c>
      <c r="H116" s="15">
        <v>45060</v>
      </c>
      <c r="I116" s="16" t="s">
        <v>295</v>
      </c>
      <c r="J116" s="12" t="s">
        <v>3</v>
      </c>
      <c r="K116" s="105">
        <f>100*M116</f>
        <v>1800</v>
      </c>
      <c r="L116" s="105">
        <f>122*M116</f>
        <v>2196</v>
      </c>
      <c r="M116" s="105">
        <v>18</v>
      </c>
      <c r="N116" s="12" t="s">
        <v>3</v>
      </c>
      <c r="O116" s="12" t="s">
        <v>3</v>
      </c>
      <c r="P116" s="12" t="s">
        <v>3</v>
      </c>
      <c r="Q116" s="12" t="s">
        <v>3</v>
      </c>
      <c r="R116" s="12" t="s">
        <v>3</v>
      </c>
      <c r="S116" s="17">
        <f t="shared" si="8"/>
        <v>2196</v>
      </c>
      <c r="T116" s="12" t="s">
        <v>3</v>
      </c>
      <c r="U116" s="12" t="s">
        <v>3</v>
      </c>
      <c r="V116" s="152">
        <v>45779</v>
      </c>
    </row>
    <row r="117" spans="1:22" ht="49.9" customHeight="1" x14ac:dyDescent="0.25">
      <c r="A117" s="18" t="s">
        <v>121</v>
      </c>
      <c r="B117" s="10" t="s">
        <v>122</v>
      </c>
      <c r="C117" s="11" t="s">
        <v>4</v>
      </c>
      <c r="D117" s="13" t="s">
        <v>313</v>
      </c>
      <c r="E117" s="13" t="s">
        <v>2</v>
      </c>
      <c r="F117" s="13" t="s">
        <v>288</v>
      </c>
      <c r="G117" s="12" t="s">
        <v>3</v>
      </c>
      <c r="H117" s="15">
        <v>45060</v>
      </c>
      <c r="I117" s="16" t="s">
        <v>295</v>
      </c>
      <c r="J117" s="37" t="s">
        <v>3</v>
      </c>
      <c r="K117" s="105">
        <f>100*M117</f>
        <v>1900</v>
      </c>
      <c r="L117" s="105">
        <f>122*M117</f>
        <v>2318</v>
      </c>
      <c r="M117" s="105">
        <v>19</v>
      </c>
      <c r="N117" s="37" t="s">
        <v>3</v>
      </c>
      <c r="O117" s="37" t="s">
        <v>3</v>
      </c>
      <c r="P117" s="37" t="s">
        <v>3</v>
      </c>
      <c r="Q117" s="37" t="s">
        <v>3</v>
      </c>
      <c r="R117" s="37" t="s">
        <v>3</v>
      </c>
      <c r="S117" s="17">
        <f t="shared" si="8"/>
        <v>2318</v>
      </c>
      <c r="T117" s="37" t="s">
        <v>3</v>
      </c>
      <c r="U117" s="37" t="s">
        <v>3</v>
      </c>
      <c r="V117" s="100">
        <v>45779</v>
      </c>
    </row>
    <row r="118" spans="1:22" ht="49.9" customHeight="1" x14ac:dyDescent="0.25">
      <c r="A118" s="18" t="s">
        <v>168</v>
      </c>
      <c r="B118" s="10" t="s">
        <v>169</v>
      </c>
      <c r="C118" s="11" t="s">
        <v>1</v>
      </c>
      <c r="D118" s="13" t="s">
        <v>314</v>
      </c>
      <c r="E118" s="13" t="s">
        <v>2</v>
      </c>
      <c r="F118" s="13" t="s">
        <v>288</v>
      </c>
      <c r="G118" s="12" t="s">
        <v>3</v>
      </c>
      <c r="H118" s="15">
        <v>45060</v>
      </c>
      <c r="I118" s="16" t="s">
        <v>295</v>
      </c>
      <c r="J118" s="12" t="s">
        <v>3</v>
      </c>
      <c r="K118" s="105">
        <f>25*M118</f>
        <v>0</v>
      </c>
      <c r="L118" s="105">
        <f>31*M118</f>
        <v>0</v>
      </c>
      <c r="M118" s="105">
        <v>0</v>
      </c>
      <c r="N118" s="12" t="s">
        <v>3</v>
      </c>
      <c r="O118" s="12" t="s">
        <v>3</v>
      </c>
      <c r="P118" s="12" t="s">
        <v>3</v>
      </c>
      <c r="Q118" s="12" t="s">
        <v>3</v>
      </c>
      <c r="R118" s="12" t="s">
        <v>3</v>
      </c>
      <c r="S118" s="17">
        <f t="shared" si="8"/>
        <v>0</v>
      </c>
      <c r="T118" s="12" t="s">
        <v>3</v>
      </c>
      <c r="U118" s="12" t="s">
        <v>3</v>
      </c>
      <c r="V118" s="152">
        <v>45779</v>
      </c>
    </row>
    <row r="119" spans="1:22" s="60" customFormat="1" ht="49.9" customHeight="1" x14ac:dyDescent="0.25">
      <c r="A119" s="18" t="s">
        <v>257</v>
      </c>
      <c r="B119" s="10" t="s">
        <v>132</v>
      </c>
      <c r="C119" s="11" t="s">
        <v>1</v>
      </c>
      <c r="D119" s="13" t="s">
        <v>314</v>
      </c>
      <c r="E119" s="13" t="s">
        <v>2</v>
      </c>
      <c r="F119" s="13" t="s">
        <v>292</v>
      </c>
      <c r="G119" s="12"/>
      <c r="H119" s="15">
        <v>45060</v>
      </c>
      <c r="I119" s="16" t="s">
        <v>295</v>
      </c>
      <c r="J119" s="37" t="s">
        <v>3</v>
      </c>
      <c r="K119" s="105">
        <f t="shared" ref="K119:K174" si="12">25*M119</f>
        <v>0</v>
      </c>
      <c r="L119" s="105">
        <f t="shared" ref="L119:L174" si="13">31*M119</f>
        <v>0</v>
      </c>
      <c r="M119" s="114">
        <v>0</v>
      </c>
      <c r="N119" s="37" t="s">
        <v>3</v>
      </c>
      <c r="O119" s="37" t="s">
        <v>3</v>
      </c>
      <c r="P119" s="37" t="s">
        <v>3</v>
      </c>
      <c r="Q119" s="37" t="s">
        <v>3</v>
      </c>
      <c r="R119" s="37" t="s">
        <v>3</v>
      </c>
      <c r="S119" s="17">
        <f t="shared" si="8"/>
        <v>0</v>
      </c>
      <c r="T119" s="37" t="s">
        <v>3</v>
      </c>
      <c r="U119" s="37" t="s">
        <v>3</v>
      </c>
      <c r="V119" s="100">
        <v>45779</v>
      </c>
    </row>
    <row r="120" spans="1:22" ht="49.9" customHeight="1" x14ac:dyDescent="0.25">
      <c r="A120" s="18" t="s">
        <v>7</v>
      </c>
      <c r="B120" s="10" t="s">
        <v>8</v>
      </c>
      <c r="C120" s="11" t="s">
        <v>1</v>
      </c>
      <c r="D120" s="13" t="s">
        <v>314</v>
      </c>
      <c r="E120" s="13" t="s">
        <v>2</v>
      </c>
      <c r="F120" s="13" t="s">
        <v>288</v>
      </c>
      <c r="G120" s="37" t="s">
        <v>3</v>
      </c>
      <c r="H120" s="15">
        <v>45060</v>
      </c>
      <c r="I120" s="16" t="s">
        <v>295</v>
      </c>
      <c r="J120" s="12" t="s">
        <v>3</v>
      </c>
      <c r="K120" s="105">
        <f t="shared" si="12"/>
        <v>250</v>
      </c>
      <c r="L120" s="105">
        <f t="shared" si="13"/>
        <v>310</v>
      </c>
      <c r="M120" s="105">
        <v>10</v>
      </c>
      <c r="N120" s="12" t="s">
        <v>3</v>
      </c>
      <c r="O120" s="12" t="s">
        <v>3</v>
      </c>
      <c r="P120" s="12" t="s">
        <v>3</v>
      </c>
      <c r="Q120" s="12" t="s">
        <v>3</v>
      </c>
      <c r="R120" s="12" t="s">
        <v>3</v>
      </c>
      <c r="S120" s="17">
        <f t="shared" si="8"/>
        <v>310</v>
      </c>
      <c r="T120" s="12" t="s">
        <v>3</v>
      </c>
      <c r="U120" s="12" t="s">
        <v>3</v>
      </c>
      <c r="V120" s="152">
        <v>45779</v>
      </c>
    </row>
    <row r="121" spans="1:22" ht="49.9" customHeight="1" x14ac:dyDescent="0.25">
      <c r="A121" s="18" t="s">
        <v>13</v>
      </c>
      <c r="B121" s="10" t="s">
        <v>14</v>
      </c>
      <c r="C121" s="11" t="s">
        <v>1</v>
      </c>
      <c r="D121" s="13" t="s">
        <v>314</v>
      </c>
      <c r="E121" s="13" t="s">
        <v>2</v>
      </c>
      <c r="F121" s="13" t="s">
        <v>293</v>
      </c>
      <c r="G121" s="12"/>
      <c r="H121" s="47">
        <v>45060</v>
      </c>
      <c r="I121" s="97" t="s">
        <v>295</v>
      </c>
      <c r="J121" s="37" t="s">
        <v>3</v>
      </c>
      <c r="K121" s="105">
        <f t="shared" si="12"/>
        <v>50</v>
      </c>
      <c r="L121" s="105">
        <f t="shared" si="13"/>
        <v>62</v>
      </c>
      <c r="M121" s="105">
        <v>2</v>
      </c>
      <c r="N121" s="37" t="s">
        <v>3</v>
      </c>
      <c r="O121" s="37" t="s">
        <v>3</v>
      </c>
      <c r="P121" s="37" t="s">
        <v>3</v>
      </c>
      <c r="Q121" s="37" t="s">
        <v>3</v>
      </c>
      <c r="R121" s="37" t="s">
        <v>3</v>
      </c>
      <c r="S121" s="17">
        <f t="shared" si="8"/>
        <v>62</v>
      </c>
      <c r="T121" s="37" t="s">
        <v>3</v>
      </c>
      <c r="U121" s="37" t="s">
        <v>3</v>
      </c>
      <c r="V121" s="100">
        <v>45779</v>
      </c>
    </row>
    <row r="122" spans="1:22" s="36" customFormat="1" ht="49.9" customHeight="1" x14ac:dyDescent="0.25">
      <c r="A122" s="18" t="s">
        <v>55</v>
      </c>
      <c r="B122" s="10" t="s">
        <v>56</v>
      </c>
      <c r="C122" s="11" t="s">
        <v>1</v>
      </c>
      <c r="D122" s="13" t="s">
        <v>314</v>
      </c>
      <c r="E122" s="13" t="s">
        <v>2</v>
      </c>
      <c r="F122" s="13" t="s">
        <v>288</v>
      </c>
      <c r="G122" s="37" t="s">
        <v>3</v>
      </c>
      <c r="H122" s="15">
        <v>45060</v>
      </c>
      <c r="I122" s="16" t="s">
        <v>295</v>
      </c>
      <c r="J122" s="37" t="s">
        <v>3</v>
      </c>
      <c r="K122" s="105">
        <f t="shared" si="12"/>
        <v>150</v>
      </c>
      <c r="L122" s="105">
        <f t="shared" si="13"/>
        <v>186</v>
      </c>
      <c r="M122" s="105">
        <v>6</v>
      </c>
      <c r="N122" s="37" t="s">
        <v>3</v>
      </c>
      <c r="O122" s="37" t="s">
        <v>3</v>
      </c>
      <c r="P122" s="37" t="s">
        <v>3</v>
      </c>
      <c r="Q122" s="37" t="s">
        <v>3</v>
      </c>
      <c r="R122" s="37" t="s">
        <v>3</v>
      </c>
      <c r="S122" s="17">
        <f t="shared" si="8"/>
        <v>186</v>
      </c>
      <c r="T122" s="37" t="s">
        <v>3</v>
      </c>
      <c r="U122" s="37" t="s">
        <v>3</v>
      </c>
      <c r="V122" s="152">
        <v>45779</v>
      </c>
    </row>
    <row r="123" spans="1:22" ht="49.9" customHeight="1" x14ac:dyDescent="0.25">
      <c r="A123" s="26" t="s">
        <v>50</v>
      </c>
      <c r="B123" s="61" t="s">
        <v>51</v>
      </c>
      <c r="C123" s="62" t="s">
        <v>1</v>
      </c>
      <c r="D123" s="13" t="s">
        <v>314</v>
      </c>
      <c r="E123" s="13" t="s">
        <v>2</v>
      </c>
      <c r="F123" s="13" t="s">
        <v>293</v>
      </c>
      <c r="G123" s="37"/>
      <c r="H123" s="99">
        <v>45060</v>
      </c>
      <c r="I123" s="16" t="s">
        <v>295</v>
      </c>
      <c r="J123" s="12" t="s">
        <v>3</v>
      </c>
      <c r="K123" s="105">
        <f t="shared" si="12"/>
        <v>150</v>
      </c>
      <c r="L123" s="105">
        <f t="shared" si="13"/>
        <v>186</v>
      </c>
      <c r="M123" s="105">
        <v>6</v>
      </c>
      <c r="N123" s="12" t="s">
        <v>3</v>
      </c>
      <c r="O123" s="12" t="s">
        <v>3</v>
      </c>
      <c r="P123" s="12" t="s">
        <v>3</v>
      </c>
      <c r="Q123" s="12" t="s">
        <v>3</v>
      </c>
      <c r="R123" s="12" t="s">
        <v>3</v>
      </c>
      <c r="S123" s="17">
        <f t="shared" si="8"/>
        <v>186</v>
      </c>
      <c r="T123" s="12" t="s">
        <v>3</v>
      </c>
      <c r="U123" s="12" t="s">
        <v>3</v>
      </c>
      <c r="V123" s="100">
        <v>45779</v>
      </c>
    </row>
    <row r="124" spans="1:22" ht="49.9" customHeight="1" x14ac:dyDescent="0.25">
      <c r="A124" s="18" t="s">
        <v>23</v>
      </c>
      <c r="B124" s="10" t="s">
        <v>24</v>
      </c>
      <c r="C124" s="11" t="s">
        <v>1</v>
      </c>
      <c r="D124" s="13" t="s">
        <v>314</v>
      </c>
      <c r="E124" s="13" t="s">
        <v>2</v>
      </c>
      <c r="F124" s="13" t="s">
        <v>288</v>
      </c>
      <c r="G124" s="12" t="s">
        <v>3</v>
      </c>
      <c r="H124" s="15">
        <v>45060</v>
      </c>
      <c r="I124" s="16" t="s">
        <v>295</v>
      </c>
      <c r="J124" s="37" t="s">
        <v>3</v>
      </c>
      <c r="K124" s="105">
        <f t="shared" si="12"/>
        <v>275</v>
      </c>
      <c r="L124" s="105">
        <f t="shared" si="13"/>
        <v>341</v>
      </c>
      <c r="M124" s="105">
        <v>11</v>
      </c>
      <c r="N124" s="37" t="s">
        <v>3</v>
      </c>
      <c r="O124" s="37" t="s">
        <v>3</v>
      </c>
      <c r="P124" s="37" t="s">
        <v>3</v>
      </c>
      <c r="Q124" s="37" t="s">
        <v>3</v>
      </c>
      <c r="R124" s="37" t="s">
        <v>3</v>
      </c>
      <c r="S124" s="17">
        <f t="shared" si="8"/>
        <v>341</v>
      </c>
      <c r="T124" s="37" t="s">
        <v>3</v>
      </c>
      <c r="U124" s="37" t="s">
        <v>3</v>
      </c>
      <c r="V124" s="152">
        <v>45779</v>
      </c>
    </row>
    <row r="125" spans="1:22" ht="49.9" customHeight="1" x14ac:dyDescent="0.25">
      <c r="A125" s="18" t="s">
        <v>64</v>
      </c>
      <c r="B125" s="10" t="s">
        <v>65</v>
      </c>
      <c r="C125" s="11" t="s">
        <v>1</v>
      </c>
      <c r="D125" s="13" t="s">
        <v>314</v>
      </c>
      <c r="E125" s="13" t="s">
        <v>2</v>
      </c>
      <c r="F125" s="13" t="s">
        <v>288</v>
      </c>
      <c r="G125" s="12" t="s">
        <v>3</v>
      </c>
      <c r="H125" s="15">
        <v>45060</v>
      </c>
      <c r="I125" s="16" t="s">
        <v>295</v>
      </c>
      <c r="J125" s="37" t="s">
        <v>3</v>
      </c>
      <c r="K125" s="105">
        <f t="shared" si="12"/>
        <v>0</v>
      </c>
      <c r="L125" s="105">
        <f t="shared" si="13"/>
        <v>0</v>
      </c>
      <c r="M125" s="105">
        <v>0</v>
      </c>
      <c r="N125" s="37" t="s">
        <v>3</v>
      </c>
      <c r="O125" s="37" t="s">
        <v>3</v>
      </c>
      <c r="P125" s="37" t="s">
        <v>3</v>
      </c>
      <c r="Q125" s="37" t="s">
        <v>3</v>
      </c>
      <c r="R125" s="37" t="s">
        <v>3</v>
      </c>
      <c r="S125" s="17">
        <f t="shared" si="8"/>
        <v>0</v>
      </c>
      <c r="T125" s="37" t="s">
        <v>3</v>
      </c>
      <c r="U125" s="37" t="s">
        <v>3</v>
      </c>
      <c r="V125" s="100">
        <v>45779</v>
      </c>
    </row>
    <row r="126" spans="1:22" ht="49.9" customHeight="1" x14ac:dyDescent="0.25">
      <c r="A126" s="21" t="s">
        <v>123</v>
      </c>
      <c r="B126" s="22" t="s">
        <v>124</v>
      </c>
      <c r="C126" s="11" t="s">
        <v>4</v>
      </c>
      <c r="D126" s="13" t="s">
        <v>314</v>
      </c>
      <c r="E126" s="13" t="s">
        <v>2</v>
      </c>
      <c r="F126" s="13" t="s">
        <v>288</v>
      </c>
      <c r="G126" s="37" t="s">
        <v>3</v>
      </c>
      <c r="H126" s="15">
        <v>45060</v>
      </c>
      <c r="I126" s="154">
        <v>45548</v>
      </c>
      <c r="J126" s="37" t="s">
        <v>3</v>
      </c>
      <c r="K126" s="105">
        <f t="shared" si="12"/>
        <v>0</v>
      </c>
      <c r="L126" s="105">
        <f t="shared" si="13"/>
        <v>0</v>
      </c>
      <c r="M126" s="105">
        <v>0</v>
      </c>
      <c r="N126" s="37" t="s">
        <v>3</v>
      </c>
      <c r="O126" s="37" t="s">
        <v>3</v>
      </c>
      <c r="P126" s="37" t="s">
        <v>3</v>
      </c>
      <c r="Q126" s="37" t="s">
        <v>3</v>
      </c>
      <c r="R126" s="37" t="s">
        <v>3</v>
      </c>
      <c r="S126" s="17">
        <f t="shared" si="8"/>
        <v>0</v>
      </c>
      <c r="T126" s="37" t="s">
        <v>3</v>
      </c>
      <c r="U126" s="37" t="s">
        <v>3</v>
      </c>
      <c r="V126" s="152">
        <v>45779</v>
      </c>
    </row>
    <row r="127" spans="1:22" ht="49.9" customHeight="1" x14ac:dyDescent="0.25">
      <c r="A127" s="18" t="s">
        <v>137</v>
      </c>
      <c r="B127" s="10" t="s">
        <v>138</v>
      </c>
      <c r="C127" s="11" t="s">
        <v>4</v>
      </c>
      <c r="D127" s="13" t="s">
        <v>314</v>
      </c>
      <c r="E127" s="13" t="s">
        <v>2</v>
      </c>
      <c r="F127" s="13" t="s">
        <v>288</v>
      </c>
      <c r="G127" s="37" t="s">
        <v>3</v>
      </c>
      <c r="H127" s="15">
        <v>45548</v>
      </c>
      <c r="I127" s="16" t="s">
        <v>295</v>
      </c>
      <c r="J127" s="37" t="s">
        <v>3</v>
      </c>
      <c r="K127" s="105">
        <f t="shared" si="12"/>
        <v>0</v>
      </c>
      <c r="L127" s="105">
        <f t="shared" si="13"/>
        <v>0</v>
      </c>
      <c r="M127" s="105">
        <v>0</v>
      </c>
      <c r="N127" s="37" t="s">
        <v>3</v>
      </c>
      <c r="O127" s="37" t="s">
        <v>3</v>
      </c>
      <c r="P127" s="37" t="s">
        <v>3</v>
      </c>
      <c r="Q127" s="37" t="s">
        <v>3</v>
      </c>
      <c r="R127" s="37" t="s">
        <v>3</v>
      </c>
      <c r="S127" s="17">
        <f t="shared" si="8"/>
        <v>0</v>
      </c>
      <c r="T127" s="37" t="s">
        <v>3</v>
      </c>
      <c r="U127" s="37" t="s">
        <v>3</v>
      </c>
      <c r="V127" s="100">
        <v>45779</v>
      </c>
    </row>
    <row r="128" spans="1:22" ht="49.9" customHeight="1" x14ac:dyDescent="0.25">
      <c r="A128" s="18" t="s">
        <v>57</v>
      </c>
      <c r="B128" s="10" t="s">
        <v>58</v>
      </c>
      <c r="C128" s="11" t="s">
        <v>4</v>
      </c>
      <c r="D128" s="13" t="s">
        <v>314</v>
      </c>
      <c r="E128" s="13" t="s">
        <v>2</v>
      </c>
      <c r="F128" s="13" t="s">
        <v>293</v>
      </c>
      <c r="G128" s="37"/>
      <c r="H128" s="15">
        <v>45060</v>
      </c>
      <c r="I128" s="16" t="s">
        <v>295</v>
      </c>
      <c r="J128" s="37" t="s">
        <v>3</v>
      </c>
      <c r="K128" s="105">
        <f t="shared" si="12"/>
        <v>0</v>
      </c>
      <c r="L128" s="105">
        <f t="shared" si="13"/>
        <v>0</v>
      </c>
      <c r="M128" s="105">
        <v>0</v>
      </c>
      <c r="N128" s="37" t="s">
        <v>3</v>
      </c>
      <c r="O128" s="37" t="s">
        <v>3</v>
      </c>
      <c r="P128" s="37" t="s">
        <v>3</v>
      </c>
      <c r="Q128" s="37" t="s">
        <v>3</v>
      </c>
      <c r="R128" s="37" t="s">
        <v>3</v>
      </c>
      <c r="S128" s="17">
        <f t="shared" si="8"/>
        <v>0</v>
      </c>
      <c r="T128" s="37" t="s">
        <v>3</v>
      </c>
      <c r="U128" s="37" t="s">
        <v>3</v>
      </c>
      <c r="V128" s="152">
        <v>45779</v>
      </c>
    </row>
    <row r="129" spans="1:22" ht="49.9" customHeight="1" x14ac:dyDescent="0.25">
      <c r="A129" s="18" t="s">
        <v>67</v>
      </c>
      <c r="B129" s="10" t="s">
        <v>68</v>
      </c>
      <c r="C129" s="11" t="s">
        <v>4</v>
      </c>
      <c r="D129" s="13" t="s">
        <v>314</v>
      </c>
      <c r="E129" s="13" t="s">
        <v>2</v>
      </c>
      <c r="F129" s="13" t="s">
        <v>293</v>
      </c>
      <c r="G129" s="37"/>
      <c r="H129" s="15">
        <v>45060</v>
      </c>
      <c r="I129" s="16" t="s">
        <v>295</v>
      </c>
      <c r="J129" s="37" t="s">
        <v>3</v>
      </c>
      <c r="K129" s="105">
        <f t="shared" si="12"/>
        <v>275</v>
      </c>
      <c r="L129" s="105">
        <f t="shared" si="13"/>
        <v>341</v>
      </c>
      <c r="M129" s="105">
        <v>11</v>
      </c>
      <c r="N129" s="37" t="s">
        <v>3</v>
      </c>
      <c r="O129" s="37" t="s">
        <v>3</v>
      </c>
      <c r="P129" s="37" t="s">
        <v>3</v>
      </c>
      <c r="Q129" s="37" t="s">
        <v>3</v>
      </c>
      <c r="R129" s="37" t="s">
        <v>3</v>
      </c>
      <c r="S129" s="17">
        <f t="shared" si="8"/>
        <v>341</v>
      </c>
      <c r="T129" s="37" t="s">
        <v>3</v>
      </c>
      <c r="U129" s="37" t="s">
        <v>3</v>
      </c>
      <c r="V129" s="100">
        <v>45779</v>
      </c>
    </row>
    <row r="130" spans="1:22" s="25" customFormat="1" ht="49.9" customHeight="1" x14ac:dyDescent="0.25">
      <c r="A130" s="18" t="s">
        <v>125</v>
      </c>
      <c r="B130" s="10" t="s">
        <v>126</v>
      </c>
      <c r="C130" s="20" t="s">
        <v>1</v>
      </c>
      <c r="D130" s="13" t="s">
        <v>314</v>
      </c>
      <c r="E130" s="13" t="s">
        <v>2</v>
      </c>
      <c r="F130" s="13" t="s">
        <v>293</v>
      </c>
      <c r="G130" s="37"/>
      <c r="H130" s="15">
        <v>45060</v>
      </c>
      <c r="I130" s="97" t="s">
        <v>295</v>
      </c>
      <c r="J130" s="37" t="s">
        <v>3</v>
      </c>
      <c r="K130" s="105">
        <f t="shared" si="12"/>
        <v>0</v>
      </c>
      <c r="L130" s="105">
        <f t="shared" si="13"/>
        <v>0</v>
      </c>
      <c r="M130" s="105">
        <v>0</v>
      </c>
      <c r="N130" s="37" t="s">
        <v>3</v>
      </c>
      <c r="O130" s="37" t="s">
        <v>3</v>
      </c>
      <c r="P130" s="37" t="s">
        <v>3</v>
      </c>
      <c r="Q130" s="37" t="s">
        <v>3</v>
      </c>
      <c r="R130" s="37" t="s">
        <v>3</v>
      </c>
      <c r="S130" s="17">
        <f t="shared" si="8"/>
        <v>0</v>
      </c>
      <c r="T130" s="37" t="s">
        <v>3</v>
      </c>
      <c r="U130" s="37" t="s">
        <v>3</v>
      </c>
      <c r="V130" s="152">
        <v>45779</v>
      </c>
    </row>
    <row r="131" spans="1:22" s="25" customFormat="1" ht="49.9" customHeight="1" x14ac:dyDescent="0.25">
      <c r="A131" s="18" t="s">
        <v>28</v>
      </c>
      <c r="B131" s="10" t="s">
        <v>0</v>
      </c>
      <c r="C131" s="20" t="s">
        <v>4</v>
      </c>
      <c r="D131" s="13" t="s">
        <v>314</v>
      </c>
      <c r="E131" s="13" t="s">
        <v>2</v>
      </c>
      <c r="F131" s="13" t="s">
        <v>288</v>
      </c>
      <c r="G131" s="12" t="s">
        <v>3</v>
      </c>
      <c r="H131" s="15">
        <v>45060</v>
      </c>
      <c r="I131" s="16" t="s">
        <v>295</v>
      </c>
      <c r="J131" s="30" t="s">
        <v>3</v>
      </c>
      <c r="K131" s="105">
        <f t="shared" si="12"/>
        <v>0</v>
      </c>
      <c r="L131" s="105">
        <f t="shared" si="13"/>
        <v>0</v>
      </c>
      <c r="M131" s="105">
        <v>0</v>
      </c>
      <c r="N131" s="30" t="s">
        <v>3</v>
      </c>
      <c r="O131" s="30" t="s">
        <v>3</v>
      </c>
      <c r="P131" s="30" t="s">
        <v>3</v>
      </c>
      <c r="Q131" s="30" t="s">
        <v>3</v>
      </c>
      <c r="R131" s="30" t="s">
        <v>3</v>
      </c>
      <c r="S131" s="24">
        <f t="shared" si="8"/>
        <v>0</v>
      </c>
      <c r="T131" s="30" t="s">
        <v>3</v>
      </c>
      <c r="U131" s="30" t="s">
        <v>3</v>
      </c>
      <c r="V131" s="100">
        <v>45779</v>
      </c>
    </row>
    <row r="132" spans="1:22" ht="49.9" customHeight="1" x14ac:dyDescent="0.25">
      <c r="A132" s="18" t="s">
        <v>62</v>
      </c>
      <c r="B132" s="10" t="s">
        <v>63</v>
      </c>
      <c r="C132" s="11" t="s">
        <v>4</v>
      </c>
      <c r="D132" s="13" t="s">
        <v>314</v>
      </c>
      <c r="E132" s="13" t="s">
        <v>2</v>
      </c>
      <c r="F132" s="13" t="s">
        <v>293</v>
      </c>
      <c r="G132" s="37"/>
      <c r="H132" s="15">
        <v>45060</v>
      </c>
      <c r="I132" s="16" t="s">
        <v>295</v>
      </c>
      <c r="J132" s="12" t="s">
        <v>3</v>
      </c>
      <c r="K132" s="105">
        <f t="shared" si="12"/>
        <v>75</v>
      </c>
      <c r="L132" s="105">
        <f t="shared" si="13"/>
        <v>93</v>
      </c>
      <c r="M132" s="105">
        <v>3</v>
      </c>
      <c r="N132" s="37" t="s">
        <v>3</v>
      </c>
      <c r="O132" s="12" t="s">
        <v>3</v>
      </c>
      <c r="P132" s="12" t="s">
        <v>3</v>
      </c>
      <c r="Q132" s="12" t="s">
        <v>3</v>
      </c>
      <c r="R132" s="12" t="s">
        <v>3</v>
      </c>
      <c r="S132" s="17">
        <f t="shared" si="8"/>
        <v>93</v>
      </c>
      <c r="T132" s="12" t="s">
        <v>3</v>
      </c>
      <c r="U132" s="12" t="s">
        <v>3</v>
      </c>
      <c r="V132" s="152">
        <v>45779</v>
      </c>
    </row>
    <row r="133" spans="1:22" ht="49.9" customHeight="1" x14ac:dyDescent="0.25">
      <c r="A133" s="18" t="s">
        <v>26</v>
      </c>
      <c r="B133" s="10" t="s">
        <v>27</v>
      </c>
      <c r="C133" s="11" t="s">
        <v>4</v>
      </c>
      <c r="D133" s="13" t="s">
        <v>314</v>
      </c>
      <c r="E133" s="13" t="s">
        <v>2</v>
      </c>
      <c r="F133" s="13" t="s">
        <v>288</v>
      </c>
      <c r="G133" s="12" t="s">
        <v>3</v>
      </c>
      <c r="H133" s="15">
        <v>45060</v>
      </c>
      <c r="I133" s="16" t="s">
        <v>295</v>
      </c>
      <c r="J133" s="37" t="s">
        <v>3</v>
      </c>
      <c r="K133" s="105">
        <f t="shared" si="12"/>
        <v>150</v>
      </c>
      <c r="L133" s="105">
        <f t="shared" si="13"/>
        <v>186</v>
      </c>
      <c r="M133" s="105">
        <v>6</v>
      </c>
      <c r="N133" s="37" t="s">
        <v>3</v>
      </c>
      <c r="O133" s="37" t="s">
        <v>3</v>
      </c>
      <c r="P133" s="37" t="s">
        <v>3</v>
      </c>
      <c r="Q133" s="37" t="s">
        <v>3</v>
      </c>
      <c r="R133" s="37" t="s">
        <v>3</v>
      </c>
      <c r="S133" s="17">
        <f t="shared" si="8"/>
        <v>186</v>
      </c>
      <c r="T133" s="37" t="s">
        <v>3</v>
      </c>
      <c r="U133" s="37" t="s">
        <v>3</v>
      </c>
      <c r="V133" s="100">
        <v>45779</v>
      </c>
    </row>
    <row r="134" spans="1:22" ht="49.9" customHeight="1" x14ac:dyDescent="0.25">
      <c r="A134" s="21" t="s">
        <v>211</v>
      </c>
      <c r="B134" s="22" t="s">
        <v>212</v>
      </c>
      <c r="C134" s="11" t="s">
        <v>1</v>
      </c>
      <c r="D134" s="13" t="s">
        <v>314</v>
      </c>
      <c r="E134" s="13" t="s">
        <v>2</v>
      </c>
      <c r="F134" s="13" t="s">
        <v>288</v>
      </c>
      <c r="G134" s="12" t="s">
        <v>3</v>
      </c>
      <c r="H134" s="15">
        <v>45060</v>
      </c>
      <c r="I134" s="154">
        <v>45345</v>
      </c>
      <c r="J134" s="12" t="s">
        <v>3</v>
      </c>
      <c r="K134" s="105">
        <f t="shared" si="12"/>
        <v>0</v>
      </c>
      <c r="L134" s="105">
        <f t="shared" si="13"/>
        <v>0</v>
      </c>
      <c r="M134" s="105">
        <v>0</v>
      </c>
      <c r="N134" s="12" t="s">
        <v>3</v>
      </c>
      <c r="O134" s="12" t="s">
        <v>3</v>
      </c>
      <c r="P134" s="12" t="s">
        <v>3</v>
      </c>
      <c r="Q134" s="12" t="s">
        <v>3</v>
      </c>
      <c r="R134" s="12" t="s">
        <v>3</v>
      </c>
      <c r="S134" s="17">
        <f t="shared" si="8"/>
        <v>0</v>
      </c>
      <c r="T134" s="12" t="s">
        <v>3</v>
      </c>
      <c r="U134" s="12" t="s">
        <v>3</v>
      </c>
      <c r="V134" s="152">
        <v>45779</v>
      </c>
    </row>
    <row r="135" spans="1:22" ht="49.9" customHeight="1" x14ac:dyDescent="0.25">
      <c r="A135" s="18" t="s">
        <v>245</v>
      </c>
      <c r="B135" s="10" t="s">
        <v>51</v>
      </c>
      <c r="C135" s="11" t="s">
        <v>1</v>
      </c>
      <c r="D135" s="13" t="s">
        <v>314</v>
      </c>
      <c r="E135" s="13" t="s">
        <v>2</v>
      </c>
      <c r="F135" s="13" t="s">
        <v>288</v>
      </c>
      <c r="G135" s="12" t="s">
        <v>3</v>
      </c>
      <c r="H135" s="15">
        <v>45345</v>
      </c>
      <c r="I135" s="16" t="s">
        <v>295</v>
      </c>
      <c r="J135" s="12" t="s">
        <v>3</v>
      </c>
      <c r="K135" s="105">
        <f t="shared" si="12"/>
        <v>0</v>
      </c>
      <c r="L135" s="105">
        <f t="shared" si="13"/>
        <v>0</v>
      </c>
      <c r="M135" s="105">
        <v>0</v>
      </c>
      <c r="N135" s="12" t="s">
        <v>3</v>
      </c>
      <c r="O135" s="12" t="s">
        <v>3</v>
      </c>
      <c r="P135" s="12" t="s">
        <v>3</v>
      </c>
      <c r="Q135" s="12" t="s">
        <v>3</v>
      </c>
      <c r="R135" s="12" t="s">
        <v>3</v>
      </c>
      <c r="S135" s="17">
        <f t="shared" si="8"/>
        <v>0</v>
      </c>
      <c r="T135" s="12" t="s">
        <v>3</v>
      </c>
      <c r="U135" s="12" t="s">
        <v>3</v>
      </c>
      <c r="V135" s="100">
        <v>45779</v>
      </c>
    </row>
    <row r="136" spans="1:22" ht="49.9" customHeight="1" x14ac:dyDescent="0.25">
      <c r="A136" s="18" t="s">
        <v>46</v>
      </c>
      <c r="B136" s="10" t="s">
        <v>47</v>
      </c>
      <c r="C136" s="11" t="s">
        <v>4</v>
      </c>
      <c r="D136" s="13" t="s">
        <v>314</v>
      </c>
      <c r="E136" s="13" t="s">
        <v>2</v>
      </c>
      <c r="F136" s="13" t="s">
        <v>292</v>
      </c>
      <c r="G136" s="37" t="s">
        <v>288</v>
      </c>
      <c r="H136" s="15">
        <v>45060</v>
      </c>
      <c r="I136" s="16" t="s">
        <v>295</v>
      </c>
      <c r="J136" s="37" t="s">
        <v>3</v>
      </c>
      <c r="K136" s="105">
        <f t="shared" si="12"/>
        <v>275</v>
      </c>
      <c r="L136" s="105">
        <f t="shared" si="13"/>
        <v>341</v>
      </c>
      <c r="M136" s="105">
        <v>11</v>
      </c>
      <c r="N136" s="37" t="s">
        <v>3</v>
      </c>
      <c r="O136" s="37" t="s">
        <v>3</v>
      </c>
      <c r="P136" s="37" t="s">
        <v>3</v>
      </c>
      <c r="Q136" s="37" t="s">
        <v>3</v>
      </c>
      <c r="R136" s="37" t="s">
        <v>3</v>
      </c>
      <c r="S136" s="17">
        <f t="shared" si="8"/>
        <v>341</v>
      </c>
      <c r="T136" s="37" t="s">
        <v>3</v>
      </c>
      <c r="U136" s="37" t="s">
        <v>3</v>
      </c>
      <c r="V136" s="152">
        <v>45779</v>
      </c>
    </row>
    <row r="137" spans="1:22" ht="49.9" customHeight="1" x14ac:dyDescent="0.25">
      <c r="A137" s="18" t="s">
        <v>73</v>
      </c>
      <c r="B137" s="10" t="s">
        <v>74</v>
      </c>
      <c r="C137" s="11" t="s">
        <v>1</v>
      </c>
      <c r="D137" s="13" t="s">
        <v>314</v>
      </c>
      <c r="E137" s="13" t="s">
        <v>2</v>
      </c>
      <c r="F137" s="13" t="s">
        <v>288</v>
      </c>
      <c r="G137" s="37" t="s">
        <v>3</v>
      </c>
      <c r="H137" s="15">
        <v>45060</v>
      </c>
      <c r="I137" s="16" t="s">
        <v>295</v>
      </c>
      <c r="J137" s="12" t="s">
        <v>3</v>
      </c>
      <c r="K137" s="105">
        <f t="shared" si="12"/>
        <v>0</v>
      </c>
      <c r="L137" s="105">
        <f t="shared" si="13"/>
        <v>0</v>
      </c>
      <c r="M137" s="105">
        <v>0</v>
      </c>
      <c r="N137" s="12" t="s">
        <v>3</v>
      </c>
      <c r="O137" s="12" t="s">
        <v>3</v>
      </c>
      <c r="P137" s="12" t="s">
        <v>3</v>
      </c>
      <c r="Q137" s="12" t="s">
        <v>3</v>
      </c>
      <c r="R137" s="12" t="s">
        <v>3</v>
      </c>
      <c r="S137" s="17">
        <f t="shared" si="8"/>
        <v>0</v>
      </c>
      <c r="T137" s="12" t="s">
        <v>3</v>
      </c>
      <c r="U137" s="12" t="s">
        <v>3</v>
      </c>
      <c r="V137" s="100">
        <v>45779</v>
      </c>
    </row>
    <row r="138" spans="1:22" ht="49.9" customHeight="1" x14ac:dyDescent="0.25">
      <c r="A138" s="26" t="s">
        <v>267</v>
      </c>
      <c r="B138" s="10" t="s">
        <v>70</v>
      </c>
      <c r="C138" s="11" t="s">
        <v>1</v>
      </c>
      <c r="D138" s="13" t="s">
        <v>314</v>
      </c>
      <c r="E138" s="13" t="s">
        <v>2</v>
      </c>
      <c r="F138" s="13" t="s">
        <v>293</v>
      </c>
      <c r="G138" s="37" t="s">
        <v>3</v>
      </c>
      <c r="H138" s="15">
        <v>45060</v>
      </c>
      <c r="I138" s="16" t="s">
        <v>295</v>
      </c>
      <c r="J138" s="37" t="s">
        <v>3</v>
      </c>
      <c r="K138" s="105">
        <f t="shared" si="12"/>
        <v>150</v>
      </c>
      <c r="L138" s="105">
        <f t="shared" si="13"/>
        <v>186</v>
      </c>
      <c r="M138" s="105">
        <v>6</v>
      </c>
      <c r="N138" s="37" t="s">
        <v>3</v>
      </c>
      <c r="O138" s="37" t="s">
        <v>3</v>
      </c>
      <c r="P138" s="37" t="s">
        <v>3</v>
      </c>
      <c r="Q138" s="37" t="s">
        <v>3</v>
      </c>
      <c r="R138" s="37" t="s">
        <v>3</v>
      </c>
      <c r="S138" s="17">
        <f t="shared" si="8"/>
        <v>186</v>
      </c>
      <c r="T138" s="37" t="s">
        <v>3</v>
      </c>
      <c r="U138" s="37" t="s">
        <v>3</v>
      </c>
      <c r="V138" s="152">
        <v>45779</v>
      </c>
    </row>
    <row r="139" spans="1:22" s="107" customFormat="1" ht="49.9" customHeight="1" x14ac:dyDescent="0.25">
      <c r="A139" s="26" t="s">
        <v>127</v>
      </c>
      <c r="B139" s="10" t="s">
        <v>128</v>
      </c>
      <c r="C139" s="120" t="s">
        <v>4</v>
      </c>
      <c r="D139" s="13" t="s">
        <v>314</v>
      </c>
      <c r="E139" s="101" t="s">
        <v>2</v>
      </c>
      <c r="F139" s="101" t="s">
        <v>288</v>
      </c>
      <c r="G139" s="115" t="s">
        <v>3</v>
      </c>
      <c r="H139" s="103">
        <v>45060</v>
      </c>
      <c r="I139" s="104" t="s">
        <v>295</v>
      </c>
      <c r="J139" s="115" t="s">
        <v>3</v>
      </c>
      <c r="K139" s="105">
        <f t="shared" si="12"/>
        <v>150</v>
      </c>
      <c r="L139" s="105">
        <f t="shared" si="13"/>
        <v>186</v>
      </c>
      <c r="M139" s="105">
        <v>6</v>
      </c>
      <c r="N139" s="115" t="s">
        <v>3</v>
      </c>
      <c r="O139" s="115" t="s">
        <v>3</v>
      </c>
      <c r="P139" s="115" t="s">
        <v>3</v>
      </c>
      <c r="Q139" s="115" t="s">
        <v>3</v>
      </c>
      <c r="R139" s="115" t="s">
        <v>3</v>
      </c>
      <c r="S139" s="106">
        <f t="shared" si="8"/>
        <v>186</v>
      </c>
      <c r="T139" s="115" t="s">
        <v>3</v>
      </c>
      <c r="U139" s="115" t="s">
        <v>3</v>
      </c>
      <c r="V139" s="100">
        <v>45779</v>
      </c>
    </row>
    <row r="140" spans="1:22" ht="49.9" customHeight="1" x14ac:dyDescent="0.25">
      <c r="A140" s="18" t="s">
        <v>213</v>
      </c>
      <c r="B140" s="10" t="s">
        <v>161</v>
      </c>
      <c r="C140" s="11" t="s">
        <v>1</v>
      </c>
      <c r="D140" s="13" t="s">
        <v>314</v>
      </c>
      <c r="E140" s="13" t="s">
        <v>2</v>
      </c>
      <c r="F140" s="13" t="s">
        <v>292</v>
      </c>
      <c r="G140" s="37" t="s">
        <v>288</v>
      </c>
      <c r="H140" s="15">
        <v>45060</v>
      </c>
      <c r="I140" s="16" t="s">
        <v>295</v>
      </c>
      <c r="J140" s="12" t="s">
        <v>3</v>
      </c>
      <c r="K140" s="105">
        <f t="shared" si="12"/>
        <v>200</v>
      </c>
      <c r="L140" s="105">
        <f t="shared" si="13"/>
        <v>248</v>
      </c>
      <c r="M140" s="105">
        <v>8</v>
      </c>
      <c r="N140" s="102" t="s">
        <v>3</v>
      </c>
      <c r="O140" s="102" t="s">
        <v>3</v>
      </c>
      <c r="P140" s="102" t="s">
        <v>3</v>
      </c>
      <c r="Q140" s="102" t="s">
        <v>3</v>
      </c>
      <c r="R140" s="102" t="s">
        <v>3</v>
      </c>
      <c r="S140" s="106">
        <f t="shared" si="8"/>
        <v>248</v>
      </c>
      <c r="T140" s="12" t="s">
        <v>3</v>
      </c>
      <c r="U140" s="12" t="s">
        <v>3</v>
      </c>
      <c r="V140" s="152">
        <v>45779</v>
      </c>
    </row>
    <row r="141" spans="1:22" ht="49.9" customHeight="1" x14ac:dyDescent="0.25">
      <c r="A141" s="18" t="s">
        <v>214</v>
      </c>
      <c r="B141" s="10" t="s">
        <v>215</v>
      </c>
      <c r="C141" s="11" t="s">
        <v>1</v>
      </c>
      <c r="D141" s="13" t="s">
        <v>314</v>
      </c>
      <c r="E141" s="13" t="s">
        <v>2</v>
      </c>
      <c r="F141" s="13" t="s">
        <v>292</v>
      </c>
      <c r="G141" s="37" t="s">
        <v>288</v>
      </c>
      <c r="H141" s="15">
        <v>45060</v>
      </c>
      <c r="I141" s="16" t="s">
        <v>295</v>
      </c>
      <c r="J141" s="37" t="s">
        <v>3</v>
      </c>
      <c r="K141" s="105">
        <f t="shared" si="12"/>
        <v>0</v>
      </c>
      <c r="L141" s="105">
        <f t="shared" si="13"/>
        <v>0</v>
      </c>
      <c r="M141" s="105">
        <v>0</v>
      </c>
      <c r="N141" s="115" t="s">
        <v>3</v>
      </c>
      <c r="O141" s="115" t="s">
        <v>3</v>
      </c>
      <c r="P141" s="115" t="s">
        <v>3</v>
      </c>
      <c r="Q141" s="115" t="s">
        <v>3</v>
      </c>
      <c r="R141" s="115" t="s">
        <v>3</v>
      </c>
      <c r="S141" s="106">
        <f t="shared" si="8"/>
        <v>0</v>
      </c>
      <c r="T141" s="37" t="s">
        <v>3</v>
      </c>
      <c r="U141" s="37" t="s">
        <v>3</v>
      </c>
      <c r="V141" s="100">
        <v>45779</v>
      </c>
    </row>
    <row r="142" spans="1:22" ht="49.9" customHeight="1" x14ac:dyDescent="0.25">
      <c r="A142" s="18" t="s">
        <v>178</v>
      </c>
      <c r="B142" s="10" t="s">
        <v>129</v>
      </c>
      <c r="C142" s="11" t="s">
        <v>1</v>
      </c>
      <c r="D142" s="13" t="s">
        <v>314</v>
      </c>
      <c r="E142" s="13" t="s">
        <v>2</v>
      </c>
      <c r="F142" s="13" t="s">
        <v>293</v>
      </c>
      <c r="G142" s="37" t="s">
        <v>3</v>
      </c>
      <c r="H142" s="15">
        <v>45060</v>
      </c>
      <c r="I142" s="16" t="s">
        <v>295</v>
      </c>
      <c r="J142" s="37" t="s">
        <v>3</v>
      </c>
      <c r="K142" s="105">
        <f t="shared" si="12"/>
        <v>225</v>
      </c>
      <c r="L142" s="105">
        <f t="shared" si="13"/>
        <v>279</v>
      </c>
      <c r="M142" s="105">
        <v>9</v>
      </c>
      <c r="N142" s="115" t="s">
        <v>3</v>
      </c>
      <c r="O142" s="115" t="s">
        <v>3</v>
      </c>
      <c r="P142" s="115" t="s">
        <v>3</v>
      </c>
      <c r="Q142" s="115" t="s">
        <v>3</v>
      </c>
      <c r="R142" s="115" t="s">
        <v>3</v>
      </c>
      <c r="S142" s="106">
        <f t="shared" ref="S142:S183" si="14">L142</f>
        <v>279</v>
      </c>
      <c r="T142" s="37" t="s">
        <v>3</v>
      </c>
      <c r="U142" s="37" t="s">
        <v>3</v>
      </c>
      <c r="V142" s="152">
        <v>45779</v>
      </c>
    </row>
    <row r="143" spans="1:22" ht="49.9" customHeight="1" x14ac:dyDescent="0.25">
      <c r="A143" s="18" t="s">
        <v>130</v>
      </c>
      <c r="B143" s="10" t="s">
        <v>131</v>
      </c>
      <c r="C143" s="11" t="s">
        <v>4</v>
      </c>
      <c r="D143" s="13" t="s">
        <v>314</v>
      </c>
      <c r="E143" s="13" t="s">
        <v>2</v>
      </c>
      <c r="F143" s="13" t="s">
        <v>288</v>
      </c>
      <c r="G143" s="37" t="s">
        <v>3</v>
      </c>
      <c r="H143" s="15">
        <v>45060</v>
      </c>
      <c r="I143" s="16" t="s">
        <v>295</v>
      </c>
      <c r="J143" s="37" t="s">
        <v>3</v>
      </c>
      <c r="K143" s="105">
        <f t="shared" si="12"/>
        <v>275</v>
      </c>
      <c r="L143" s="105">
        <f t="shared" si="13"/>
        <v>341</v>
      </c>
      <c r="M143" s="105">
        <v>11</v>
      </c>
      <c r="N143" s="115" t="s">
        <v>3</v>
      </c>
      <c r="O143" s="115" t="s">
        <v>3</v>
      </c>
      <c r="P143" s="115" t="s">
        <v>3</v>
      </c>
      <c r="Q143" s="115" t="s">
        <v>3</v>
      </c>
      <c r="R143" s="115" t="s">
        <v>3</v>
      </c>
      <c r="S143" s="106">
        <f t="shared" si="14"/>
        <v>341</v>
      </c>
      <c r="T143" s="37" t="s">
        <v>3</v>
      </c>
      <c r="U143" s="37" t="s">
        <v>3</v>
      </c>
      <c r="V143" s="100">
        <v>45779</v>
      </c>
    </row>
    <row r="144" spans="1:22" ht="49.9" customHeight="1" x14ac:dyDescent="0.25">
      <c r="A144" s="27" t="s">
        <v>216</v>
      </c>
      <c r="B144" s="28" t="s">
        <v>217</v>
      </c>
      <c r="C144" s="11" t="s">
        <v>4</v>
      </c>
      <c r="D144" s="13" t="s">
        <v>315</v>
      </c>
      <c r="E144" s="13" t="s">
        <v>2</v>
      </c>
      <c r="F144" s="13" t="s">
        <v>293</v>
      </c>
      <c r="G144" s="37" t="s">
        <v>3</v>
      </c>
      <c r="H144" s="15">
        <v>45060</v>
      </c>
      <c r="I144" s="16" t="s">
        <v>295</v>
      </c>
      <c r="J144" s="37" t="s">
        <v>3</v>
      </c>
      <c r="K144" s="105">
        <f t="shared" si="12"/>
        <v>0</v>
      </c>
      <c r="L144" s="105">
        <f t="shared" si="13"/>
        <v>0</v>
      </c>
      <c r="M144" s="105">
        <v>0</v>
      </c>
      <c r="N144" s="115" t="s">
        <v>3</v>
      </c>
      <c r="O144" s="115" t="s">
        <v>3</v>
      </c>
      <c r="P144" s="115" t="s">
        <v>3</v>
      </c>
      <c r="Q144" s="115" t="s">
        <v>3</v>
      </c>
      <c r="R144" s="115" t="s">
        <v>3</v>
      </c>
      <c r="S144" s="106">
        <f t="shared" si="14"/>
        <v>0</v>
      </c>
      <c r="T144" s="37" t="s">
        <v>3</v>
      </c>
      <c r="U144" s="37" t="s">
        <v>3</v>
      </c>
      <c r="V144" s="152">
        <v>45779</v>
      </c>
    </row>
    <row r="145" spans="1:22" ht="49.9" customHeight="1" x14ac:dyDescent="0.25">
      <c r="A145" s="27" t="s">
        <v>48</v>
      </c>
      <c r="B145" s="28" t="s">
        <v>49</v>
      </c>
      <c r="C145" s="11" t="s">
        <v>4</v>
      </c>
      <c r="D145" s="13" t="s">
        <v>315</v>
      </c>
      <c r="E145" s="13" t="s">
        <v>2</v>
      </c>
      <c r="F145" s="13" t="s">
        <v>288</v>
      </c>
      <c r="G145" s="37" t="s">
        <v>3</v>
      </c>
      <c r="H145" s="47">
        <v>45060</v>
      </c>
      <c r="I145" s="16" t="s">
        <v>295</v>
      </c>
      <c r="J145" s="37" t="s">
        <v>3</v>
      </c>
      <c r="K145" s="105">
        <f t="shared" si="12"/>
        <v>0</v>
      </c>
      <c r="L145" s="105">
        <f t="shared" si="13"/>
        <v>0</v>
      </c>
      <c r="M145" s="105">
        <v>0</v>
      </c>
      <c r="N145" s="115" t="s">
        <v>3</v>
      </c>
      <c r="O145" s="115" t="s">
        <v>3</v>
      </c>
      <c r="P145" s="115" t="s">
        <v>3</v>
      </c>
      <c r="Q145" s="115" t="s">
        <v>3</v>
      </c>
      <c r="R145" s="115" t="s">
        <v>3</v>
      </c>
      <c r="S145" s="106">
        <f t="shared" si="14"/>
        <v>0</v>
      </c>
      <c r="T145" s="37" t="s">
        <v>3</v>
      </c>
      <c r="U145" s="37" t="s">
        <v>3</v>
      </c>
      <c r="V145" s="100">
        <v>45779</v>
      </c>
    </row>
    <row r="146" spans="1:22" ht="49.9" customHeight="1" x14ac:dyDescent="0.25">
      <c r="A146" s="27" t="s">
        <v>133</v>
      </c>
      <c r="B146" s="28" t="s">
        <v>134</v>
      </c>
      <c r="C146" s="11" t="s">
        <v>1</v>
      </c>
      <c r="D146" s="13" t="s">
        <v>315</v>
      </c>
      <c r="E146" s="13" t="s">
        <v>2</v>
      </c>
      <c r="F146" s="13" t="s">
        <v>292</v>
      </c>
      <c r="G146" s="37" t="s">
        <v>288</v>
      </c>
      <c r="H146" s="15">
        <v>45060</v>
      </c>
      <c r="I146" s="16" t="s">
        <v>295</v>
      </c>
      <c r="J146" s="37" t="s">
        <v>3</v>
      </c>
      <c r="K146" s="105">
        <f t="shared" si="12"/>
        <v>0</v>
      </c>
      <c r="L146" s="105">
        <f t="shared" si="13"/>
        <v>0</v>
      </c>
      <c r="M146" s="105">
        <v>0</v>
      </c>
      <c r="N146" s="115" t="s">
        <v>3</v>
      </c>
      <c r="O146" s="115" t="s">
        <v>3</v>
      </c>
      <c r="P146" s="115" t="s">
        <v>3</v>
      </c>
      <c r="Q146" s="115" t="s">
        <v>3</v>
      </c>
      <c r="R146" s="115" t="s">
        <v>3</v>
      </c>
      <c r="S146" s="106">
        <f t="shared" si="14"/>
        <v>0</v>
      </c>
      <c r="T146" s="37" t="s">
        <v>3</v>
      </c>
      <c r="U146" s="37" t="s">
        <v>3</v>
      </c>
      <c r="V146" s="152">
        <v>45779</v>
      </c>
    </row>
    <row r="147" spans="1:22" ht="49.9" customHeight="1" x14ac:dyDescent="0.25">
      <c r="A147" s="27" t="s">
        <v>218</v>
      </c>
      <c r="B147" s="28" t="s">
        <v>5</v>
      </c>
      <c r="C147" s="11" t="s">
        <v>1</v>
      </c>
      <c r="D147" s="13" t="s">
        <v>315</v>
      </c>
      <c r="E147" s="13" t="s">
        <v>2</v>
      </c>
      <c r="F147" s="13" t="s">
        <v>293</v>
      </c>
      <c r="G147" s="37" t="s">
        <v>3</v>
      </c>
      <c r="H147" s="15">
        <v>45060</v>
      </c>
      <c r="I147" s="16" t="s">
        <v>295</v>
      </c>
      <c r="J147" s="37" t="s">
        <v>3</v>
      </c>
      <c r="K147" s="105">
        <f t="shared" si="12"/>
        <v>100</v>
      </c>
      <c r="L147" s="105">
        <f t="shared" si="13"/>
        <v>124</v>
      </c>
      <c r="M147" s="105">
        <v>4</v>
      </c>
      <c r="N147" s="115" t="s">
        <v>3</v>
      </c>
      <c r="O147" s="115" t="s">
        <v>3</v>
      </c>
      <c r="P147" s="115" t="s">
        <v>3</v>
      </c>
      <c r="Q147" s="115" t="s">
        <v>3</v>
      </c>
      <c r="R147" s="115" t="s">
        <v>3</v>
      </c>
      <c r="S147" s="106">
        <f t="shared" si="14"/>
        <v>124</v>
      </c>
      <c r="T147" s="37" t="s">
        <v>3</v>
      </c>
      <c r="U147" s="37" t="s">
        <v>3</v>
      </c>
      <c r="V147" s="100">
        <v>45779</v>
      </c>
    </row>
    <row r="148" spans="1:22" ht="49.9" customHeight="1" x14ac:dyDescent="0.25">
      <c r="A148" s="27" t="s">
        <v>219</v>
      </c>
      <c r="B148" s="28" t="s">
        <v>78</v>
      </c>
      <c r="C148" s="11" t="s">
        <v>4</v>
      </c>
      <c r="D148" s="13" t="s">
        <v>315</v>
      </c>
      <c r="E148" s="13" t="s">
        <v>2</v>
      </c>
      <c r="F148" s="14" t="s">
        <v>294</v>
      </c>
      <c r="G148" s="29" t="s">
        <v>294</v>
      </c>
      <c r="H148" s="15">
        <v>45060</v>
      </c>
      <c r="I148" s="16" t="s">
        <v>295</v>
      </c>
      <c r="J148" s="37" t="s">
        <v>3</v>
      </c>
      <c r="K148" s="105">
        <f t="shared" si="12"/>
        <v>0</v>
      </c>
      <c r="L148" s="105">
        <f t="shared" si="13"/>
        <v>0</v>
      </c>
      <c r="M148" s="105">
        <v>0</v>
      </c>
      <c r="N148" s="115" t="s">
        <v>3</v>
      </c>
      <c r="O148" s="115" t="s">
        <v>3</v>
      </c>
      <c r="P148" s="115" t="s">
        <v>3</v>
      </c>
      <c r="Q148" s="115" t="s">
        <v>3</v>
      </c>
      <c r="R148" s="115" t="s">
        <v>3</v>
      </c>
      <c r="S148" s="106">
        <f t="shared" si="14"/>
        <v>0</v>
      </c>
      <c r="T148" s="37" t="s">
        <v>3</v>
      </c>
      <c r="U148" s="37" t="s">
        <v>3</v>
      </c>
      <c r="V148" s="152">
        <v>45779</v>
      </c>
    </row>
    <row r="149" spans="1:22" ht="49.9" customHeight="1" x14ac:dyDescent="0.25">
      <c r="A149" s="27" t="s">
        <v>135</v>
      </c>
      <c r="B149" s="28" t="s">
        <v>136</v>
      </c>
      <c r="C149" s="11" t="s">
        <v>4</v>
      </c>
      <c r="D149" s="13" t="s">
        <v>315</v>
      </c>
      <c r="E149" s="13" t="s">
        <v>2</v>
      </c>
      <c r="F149" s="13" t="s">
        <v>288</v>
      </c>
      <c r="G149" s="37" t="s">
        <v>3</v>
      </c>
      <c r="H149" s="15">
        <v>45060</v>
      </c>
      <c r="I149" s="16" t="s">
        <v>295</v>
      </c>
      <c r="J149" s="37" t="s">
        <v>3</v>
      </c>
      <c r="K149" s="105">
        <f t="shared" si="12"/>
        <v>0</v>
      </c>
      <c r="L149" s="105">
        <f t="shared" si="13"/>
        <v>0</v>
      </c>
      <c r="M149" s="105">
        <v>0</v>
      </c>
      <c r="N149" s="115" t="s">
        <v>3</v>
      </c>
      <c r="O149" s="115" t="s">
        <v>3</v>
      </c>
      <c r="P149" s="115" t="s">
        <v>3</v>
      </c>
      <c r="Q149" s="115" t="s">
        <v>3</v>
      </c>
      <c r="R149" s="115" t="s">
        <v>3</v>
      </c>
      <c r="S149" s="106">
        <f t="shared" si="14"/>
        <v>0</v>
      </c>
      <c r="T149" s="37" t="s">
        <v>3</v>
      </c>
      <c r="U149" s="37" t="s">
        <v>3</v>
      </c>
      <c r="V149" s="100">
        <v>45779</v>
      </c>
    </row>
    <row r="150" spans="1:22" ht="49.9" customHeight="1" x14ac:dyDescent="0.25">
      <c r="A150" s="21" t="s">
        <v>137</v>
      </c>
      <c r="B150" s="22" t="s">
        <v>138</v>
      </c>
      <c r="C150" s="11" t="s">
        <v>202</v>
      </c>
      <c r="D150" s="13" t="s">
        <v>315</v>
      </c>
      <c r="E150" s="13" t="s">
        <v>2</v>
      </c>
      <c r="F150" s="13" t="s">
        <v>292</v>
      </c>
      <c r="G150" s="12" t="s">
        <v>288</v>
      </c>
      <c r="H150" s="15">
        <v>45060</v>
      </c>
      <c r="I150" s="154">
        <v>45548</v>
      </c>
      <c r="J150" s="37" t="s">
        <v>3</v>
      </c>
      <c r="K150" s="105">
        <f t="shared" si="12"/>
        <v>25</v>
      </c>
      <c r="L150" s="105">
        <f t="shared" si="13"/>
        <v>31</v>
      </c>
      <c r="M150" s="105">
        <v>1</v>
      </c>
      <c r="N150" s="115" t="s">
        <v>3</v>
      </c>
      <c r="O150" s="115" t="s">
        <v>3</v>
      </c>
      <c r="P150" s="115" t="s">
        <v>3</v>
      </c>
      <c r="Q150" s="115" t="s">
        <v>3</v>
      </c>
      <c r="R150" s="115" t="s">
        <v>3</v>
      </c>
      <c r="S150" s="106">
        <f t="shared" si="14"/>
        <v>31</v>
      </c>
      <c r="T150" s="37" t="s">
        <v>3</v>
      </c>
      <c r="U150" s="37" t="s">
        <v>3</v>
      </c>
      <c r="V150" s="152">
        <v>45779</v>
      </c>
    </row>
    <row r="151" spans="1:22" ht="49.9" customHeight="1" x14ac:dyDescent="0.25">
      <c r="A151" s="27" t="s">
        <v>246</v>
      </c>
      <c r="B151" s="28" t="s">
        <v>247</v>
      </c>
      <c r="C151" s="11" t="s">
        <v>237</v>
      </c>
      <c r="D151" s="13" t="s">
        <v>315</v>
      </c>
      <c r="E151" s="13" t="s">
        <v>2</v>
      </c>
      <c r="F151" s="13" t="s">
        <v>292</v>
      </c>
      <c r="G151" s="12" t="s">
        <v>288</v>
      </c>
      <c r="H151" s="47">
        <v>45548</v>
      </c>
      <c r="I151" s="16" t="s">
        <v>295</v>
      </c>
      <c r="J151" s="37" t="s">
        <v>3</v>
      </c>
      <c r="K151" s="105">
        <f t="shared" si="12"/>
        <v>0</v>
      </c>
      <c r="L151" s="105">
        <f t="shared" si="13"/>
        <v>0</v>
      </c>
      <c r="M151" s="105">
        <v>0</v>
      </c>
      <c r="N151" s="115" t="s">
        <v>3</v>
      </c>
      <c r="O151" s="115" t="s">
        <v>3</v>
      </c>
      <c r="P151" s="115" t="s">
        <v>3</v>
      </c>
      <c r="Q151" s="115" t="s">
        <v>3</v>
      </c>
      <c r="R151" s="115" t="s">
        <v>3</v>
      </c>
      <c r="S151" s="106">
        <f t="shared" si="14"/>
        <v>0</v>
      </c>
      <c r="T151" s="37" t="s">
        <v>3</v>
      </c>
      <c r="U151" s="37" t="s">
        <v>3</v>
      </c>
      <c r="V151" s="100">
        <v>45779</v>
      </c>
    </row>
    <row r="152" spans="1:22" ht="49.9" customHeight="1" x14ac:dyDescent="0.25">
      <c r="A152" s="27" t="s">
        <v>220</v>
      </c>
      <c r="B152" s="28" t="s">
        <v>221</v>
      </c>
      <c r="C152" s="11" t="s">
        <v>4</v>
      </c>
      <c r="D152" s="13" t="s">
        <v>315</v>
      </c>
      <c r="E152" s="13" t="s">
        <v>2</v>
      </c>
      <c r="F152" s="14" t="s">
        <v>294</v>
      </c>
      <c r="G152" s="29" t="s">
        <v>294</v>
      </c>
      <c r="H152" s="47">
        <v>45060</v>
      </c>
      <c r="I152" s="16" t="s">
        <v>295</v>
      </c>
      <c r="J152" s="37" t="s">
        <v>3</v>
      </c>
      <c r="K152" s="105">
        <f t="shared" si="12"/>
        <v>0</v>
      </c>
      <c r="L152" s="105">
        <f t="shared" si="13"/>
        <v>0</v>
      </c>
      <c r="M152" s="105">
        <v>0</v>
      </c>
      <c r="N152" s="115" t="s">
        <v>3</v>
      </c>
      <c r="O152" s="115" t="s">
        <v>3</v>
      </c>
      <c r="P152" s="115" t="s">
        <v>3</v>
      </c>
      <c r="Q152" s="115" t="s">
        <v>3</v>
      </c>
      <c r="R152" s="115" t="s">
        <v>3</v>
      </c>
      <c r="S152" s="106">
        <f t="shared" si="14"/>
        <v>0</v>
      </c>
      <c r="T152" s="37" t="s">
        <v>3</v>
      </c>
      <c r="U152" s="37" t="s">
        <v>3</v>
      </c>
      <c r="V152" s="152">
        <v>45779</v>
      </c>
    </row>
    <row r="153" spans="1:22" ht="49.9" customHeight="1" x14ac:dyDescent="0.25">
      <c r="A153" s="21" t="s">
        <v>222</v>
      </c>
      <c r="B153" s="22" t="s">
        <v>223</v>
      </c>
      <c r="C153" s="11" t="s">
        <v>4</v>
      </c>
      <c r="D153" s="13" t="s">
        <v>315</v>
      </c>
      <c r="E153" s="13" t="s">
        <v>2</v>
      </c>
      <c r="F153" s="14" t="s">
        <v>294</v>
      </c>
      <c r="G153" s="29" t="s">
        <v>294</v>
      </c>
      <c r="H153" s="47">
        <v>45060</v>
      </c>
      <c r="I153" s="154">
        <v>45548</v>
      </c>
      <c r="J153" s="37" t="s">
        <v>3</v>
      </c>
      <c r="K153" s="105">
        <f t="shared" si="12"/>
        <v>0</v>
      </c>
      <c r="L153" s="105">
        <f t="shared" si="13"/>
        <v>0</v>
      </c>
      <c r="M153" s="105">
        <v>0</v>
      </c>
      <c r="N153" s="115" t="s">
        <v>3</v>
      </c>
      <c r="O153" s="115" t="s">
        <v>3</v>
      </c>
      <c r="P153" s="115" t="s">
        <v>3</v>
      </c>
      <c r="Q153" s="115" t="s">
        <v>3</v>
      </c>
      <c r="R153" s="115" t="s">
        <v>3</v>
      </c>
      <c r="S153" s="106">
        <f t="shared" si="14"/>
        <v>0</v>
      </c>
      <c r="T153" s="37" t="s">
        <v>3</v>
      </c>
      <c r="U153" s="37" t="s">
        <v>3</v>
      </c>
      <c r="V153" s="100">
        <v>45779</v>
      </c>
    </row>
    <row r="154" spans="1:22" ht="49.9" customHeight="1" x14ac:dyDescent="0.25">
      <c r="A154" s="27" t="s">
        <v>248</v>
      </c>
      <c r="B154" s="28" t="s">
        <v>249</v>
      </c>
      <c r="C154" s="11" t="s">
        <v>4</v>
      </c>
      <c r="D154" s="13" t="s">
        <v>315</v>
      </c>
      <c r="E154" s="13" t="s">
        <v>2</v>
      </c>
      <c r="F154" s="13" t="s">
        <v>292</v>
      </c>
      <c r="G154" s="108" t="s">
        <v>288</v>
      </c>
      <c r="H154" s="47">
        <v>45548</v>
      </c>
      <c r="I154" s="16" t="s">
        <v>295</v>
      </c>
      <c r="J154" s="37" t="s">
        <v>3</v>
      </c>
      <c r="K154" s="105">
        <f t="shared" si="12"/>
        <v>0</v>
      </c>
      <c r="L154" s="105">
        <f t="shared" si="13"/>
        <v>0</v>
      </c>
      <c r="M154" s="105">
        <v>0</v>
      </c>
      <c r="N154" s="115" t="s">
        <v>3</v>
      </c>
      <c r="O154" s="115" t="s">
        <v>3</v>
      </c>
      <c r="P154" s="115" t="s">
        <v>3</v>
      </c>
      <c r="Q154" s="115" t="s">
        <v>3</v>
      </c>
      <c r="R154" s="115" t="s">
        <v>3</v>
      </c>
      <c r="S154" s="106">
        <f t="shared" si="14"/>
        <v>0</v>
      </c>
      <c r="T154" s="37" t="s">
        <v>3</v>
      </c>
      <c r="U154" s="37" t="s">
        <v>3</v>
      </c>
      <c r="V154" s="152">
        <v>45779</v>
      </c>
    </row>
    <row r="155" spans="1:22" ht="49.9" customHeight="1" x14ac:dyDescent="0.25">
      <c r="A155" s="27" t="s">
        <v>139</v>
      </c>
      <c r="B155" s="28" t="s">
        <v>140</v>
      </c>
      <c r="C155" s="11" t="s">
        <v>1</v>
      </c>
      <c r="D155" s="13" t="s">
        <v>315</v>
      </c>
      <c r="E155" s="13" t="s">
        <v>2</v>
      </c>
      <c r="F155" s="13" t="s">
        <v>293</v>
      </c>
      <c r="G155" s="37" t="s">
        <v>3</v>
      </c>
      <c r="H155" s="15">
        <v>45060</v>
      </c>
      <c r="I155" s="16" t="s">
        <v>295</v>
      </c>
      <c r="J155" s="12" t="s">
        <v>3</v>
      </c>
      <c r="K155" s="105">
        <f t="shared" si="12"/>
        <v>250</v>
      </c>
      <c r="L155" s="105">
        <f t="shared" si="13"/>
        <v>310</v>
      </c>
      <c r="M155" s="105">
        <v>10</v>
      </c>
      <c r="N155" s="102" t="s">
        <v>3</v>
      </c>
      <c r="O155" s="102" t="s">
        <v>3</v>
      </c>
      <c r="P155" s="102" t="s">
        <v>3</v>
      </c>
      <c r="Q155" s="102" t="s">
        <v>3</v>
      </c>
      <c r="R155" s="102" t="s">
        <v>3</v>
      </c>
      <c r="S155" s="106">
        <f t="shared" si="14"/>
        <v>310</v>
      </c>
      <c r="T155" s="12" t="s">
        <v>3</v>
      </c>
      <c r="U155" s="12" t="s">
        <v>3</v>
      </c>
      <c r="V155" s="100">
        <v>45779</v>
      </c>
    </row>
    <row r="156" spans="1:22" s="60" customFormat="1" ht="49.9" customHeight="1" x14ac:dyDescent="0.25">
      <c r="A156" s="27" t="s">
        <v>66</v>
      </c>
      <c r="B156" s="28" t="s">
        <v>25</v>
      </c>
      <c r="C156" s="11" t="s">
        <v>1</v>
      </c>
      <c r="D156" s="13" t="s">
        <v>315</v>
      </c>
      <c r="E156" s="13" t="s">
        <v>2</v>
      </c>
      <c r="F156" s="13" t="s">
        <v>292</v>
      </c>
      <c r="G156" s="12" t="s">
        <v>288</v>
      </c>
      <c r="H156" s="47">
        <v>45060</v>
      </c>
      <c r="I156" s="16" t="s">
        <v>295</v>
      </c>
      <c r="J156" s="37" t="s">
        <v>3</v>
      </c>
      <c r="K156" s="105">
        <f t="shared" si="12"/>
        <v>0</v>
      </c>
      <c r="L156" s="105">
        <f t="shared" si="13"/>
        <v>0</v>
      </c>
      <c r="M156" s="114">
        <v>0</v>
      </c>
      <c r="N156" s="115" t="s">
        <v>3</v>
      </c>
      <c r="O156" s="115" t="s">
        <v>3</v>
      </c>
      <c r="P156" s="115" t="s">
        <v>3</v>
      </c>
      <c r="Q156" s="115" t="s">
        <v>3</v>
      </c>
      <c r="R156" s="115" t="s">
        <v>3</v>
      </c>
      <c r="S156" s="106">
        <f t="shared" si="14"/>
        <v>0</v>
      </c>
      <c r="T156" s="37" t="s">
        <v>3</v>
      </c>
      <c r="U156" s="37" t="s">
        <v>3</v>
      </c>
      <c r="V156" s="152">
        <v>45779</v>
      </c>
    </row>
    <row r="157" spans="1:22" s="63" customFormat="1" ht="49.9" customHeight="1" x14ac:dyDescent="0.25">
      <c r="A157" s="21" t="s">
        <v>103</v>
      </c>
      <c r="B157" s="22" t="s">
        <v>104</v>
      </c>
      <c r="C157" s="11" t="s">
        <v>1</v>
      </c>
      <c r="D157" s="13" t="s">
        <v>315</v>
      </c>
      <c r="E157" s="13" t="s">
        <v>2</v>
      </c>
      <c r="F157" s="13" t="s">
        <v>293</v>
      </c>
      <c r="G157" s="37" t="s">
        <v>3</v>
      </c>
      <c r="H157" s="15">
        <v>45060</v>
      </c>
      <c r="I157" s="154">
        <v>45345</v>
      </c>
      <c r="J157" s="12" t="s">
        <v>3</v>
      </c>
      <c r="K157" s="105">
        <f t="shared" si="12"/>
        <v>0</v>
      </c>
      <c r="L157" s="105">
        <f t="shared" si="13"/>
        <v>0</v>
      </c>
      <c r="M157" s="105">
        <v>0</v>
      </c>
      <c r="N157" s="102" t="s">
        <v>3</v>
      </c>
      <c r="O157" s="102" t="s">
        <v>3</v>
      </c>
      <c r="P157" s="102" t="s">
        <v>3</v>
      </c>
      <c r="Q157" s="102" t="s">
        <v>3</v>
      </c>
      <c r="R157" s="102" t="s">
        <v>3</v>
      </c>
      <c r="S157" s="106">
        <f t="shared" si="14"/>
        <v>0</v>
      </c>
      <c r="T157" s="12" t="s">
        <v>3</v>
      </c>
      <c r="U157" s="12" t="s">
        <v>3</v>
      </c>
      <c r="V157" s="100">
        <v>45779</v>
      </c>
    </row>
    <row r="158" spans="1:22" s="63" customFormat="1" ht="49.9" customHeight="1" x14ac:dyDescent="0.25">
      <c r="A158" s="27" t="s">
        <v>250</v>
      </c>
      <c r="B158" s="28" t="s">
        <v>243</v>
      </c>
      <c r="C158" s="11" t="s">
        <v>1</v>
      </c>
      <c r="D158" s="13" t="s">
        <v>315</v>
      </c>
      <c r="E158" s="13" t="s">
        <v>2</v>
      </c>
      <c r="F158" s="13" t="s">
        <v>293</v>
      </c>
      <c r="G158" s="37" t="s">
        <v>3</v>
      </c>
      <c r="H158" s="15">
        <v>45345</v>
      </c>
      <c r="I158" s="16" t="s">
        <v>295</v>
      </c>
      <c r="J158" s="12" t="s">
        <v>3</v>
      </c>
      <c r="K158" s="105">
        <f t="shared" si="12"/>
        <v>150</v>
      </c>
      <c r="L158" s="105">
        <f t="shared" si="13"/>
        <v>186</v>
      </c>
      <c r="M158" s="105">
        <v>6</v>
      </c>
      <c r="N158" s="102" t="s">
        <v>3</v>
      </c>
      <c r="O158" s="102" t="s">
        <v>3</v>
      </c>
      <c r="P158" s="102" t="s">
        <v>3</v>
      </c>
      <c r="Q158" s="102" t="s">
        <v>3</v>
      </c>
      <c r="R158" s="102" t="s">
        <v>3</v>
      </c>
      <c r="S158" s="106">
        <f t="shared" si="14"/>
        <v>186</v>
      </c>
      <c r="T158" s="12" t="s">
        <v>3</v>
      </c>
      <c r="U158" s="12" t="s">
        <v>3</v>
      </c>
      <c r="V158" s="152">
        <v>45779</v>
      </c>
    </row>
    <row r="159" spans="1:22" s="60" customFormat="1" ht="49.9" customHeight="1" x14ac:dyDescent="0.25">
      <c r="A159" s="21" t="s">
        <v>224</v>
      </c>
      <c r="B159" s="22" t="s">
        <v>131</v>
      </c>
      <c r="C159" s="11" t="s">
        <v>1</v>
      </c>
      <c r="D159" s="13" t="s">
        <v>315</v>
      </c>
      <c r="E159" s="13" t="s">
        <v>2</v>
      </c>
      <c r="F159" s="13" t="s">
        <v>288</v>
      </c>
      <c r="G159" s="37" t="s">
        <v>3</v>
      </c>
      <c r="H159" s="15">
        <v>45060</v>
      </c>
      <c r="I159" s="154">
        <v>45523</v>
      </c>
      <c r="J159" s="12" t="s">
        <v>3</v>
      </c>
      <c r="K159" s="105">
        <f t="shared" si="12"/>
        <v>50</v>
      </c>
      <c r="L159" s="105">
        <f t="shared" si="13"/>
        <v>62</v>
      </c>
      <c r="M159" s="114">
        <v>2</v>
      </c>
      <c r="N159" s="102" t="s">
        <v>3</v>
      </c>
      <c r="O159" s="102" t="s">
        <v>3</v>
      </c>
      <c r="P159" s="102" t="s">
        <v>3</v>
      </c>
      <c r="Q159" s="102" t="s">
        <v>3</v>
      </c>
      <c r="R159" s="102" t="s">
        <v>3</v>
      </c>
      <c r="S159" s="106">
        <f t="shared" si="14"/>
        <v>62</v>
      </c>
      <c r="T159" s="12" t="s">
        <v>3</v>
      </c>
      <c r="U159" s="12" t="s">
        <v>3</v>
      </c>
      <c r="V159" s="100">
        <v>45779</v>
      </c>
    </row>
    <row r="160" spans="1:22" s="60" customFormat="1" ht="49.9" customHeight="1" x14ac:dyDescent="0.25">
      <c r="A160" s="27" t="s">
        <v>256</v>
      </c>
      <c r="B160" s="28" t="s">
        <v>174</v>
      </c>
      <c r="C160" s="11" t="s">
        <v>1</v>
      </c>
      <c r="D160" s="13" t="s">
        <v>315</v>
      </c>
      <c r="E160" s="13" t="s">
        <v>2</v>
      </c>
      <c r="F160" s="13" t="s">
        <v>288</v>
      </c>
      <c r="G160" s="37" t="s">
        <v>3</v>
      </c>
      <c r="H160" s="15">
        <v>45523</v>
      </c>
      <c r="I160" s="16" t="s">
        <v>295</v>
      </c>
      <c r="J160" s="12" t="s">
        <v>3</v>
      </c>
      <c r="K160" s="105">
        <f t="shared" si="12"/>
        <v>100</v>
      </c>
      <c r="L160" s="105">
        <f t="shared" si="13"/>
        <v>124</v>
      </c>
      <c r="M160" s="114">
        <v>4</v>
      </c>
      <c r="N160" s="102" t="s">
        <v>3</v>
      </c>
      <c r="O160" s="102" t="s">
        <v>3</v>
      </c>
      <c r="P160" s="102" t="s">
        <v>3</v>
      </c>
      <c r="Q160" s="102" t="s">
        <v>3</v>
      </c>
      <c r="R160" s="102" t="s">
        <v>3</v>
      </c>
      <c r="S160" s="106">
        <f t="shared" si="14"/>
        <v>124</v>
      </c>
      <c r="T160" s="12" t="s">
        <v>3</v>
      </c>
      <c r="U160" s="12" t="s">
        <v>3</v>
      </c>
      <c r="V160" s="152">
        <v>45779</v>
      </c>
    </row>
    <row r="161" spans="1:22" ht="49.9" customHeight="1" x14ac:dyDescent="0.25">
      <c r="A161" s="33" t="s">
        <v>225</v>
      </c>
      <c r="B161" s="121" t="s">
        <v>226</v>
      </c>
      <c r="C161" s="19" t="s">
        <v>1</v>
      </c>
      <c r="D161" s="13" t="s">
        <v>315</v>
      </c>
      <c r="E161" s="13" t="s">
        <v>2</v>
      </c>
      <c r="F161" s="13" t="s">
        <v>293</v>
      </c>
      <c r="G161" s="37" t="s">
        <v>3</v>
      </c>
      <c r="H161" s="99">
        <v>45060</v>
      </c>
      <c r="I161" s="154">
        <v>45345</v>
      </c>
      <c r="J161" s="37" t="s">
        <v>3</v>
      </c>
      <c r="K161" s="105">
        <f t="shared" si="12"/>
        <v>0</v>
      </c>
      <c r="L161" s="105">
        <f t="shared" si="13"/>
        <v>0</v>
      </c>
      <c r="M161" s="105">
        <v>0</v>
      </c>
      <c r="N161" s="102" t="s">
        <v>3</v>
      </c>
      <c r="O161" s="102" t="s">
        <v>3</v>
      </c>
      <c r="P161" s="102" t="s">
        <v>3</v>
      </c>
      <c r="Q161" s="102" t="s">
        <v>3</v>
      </c>
      <c r="R161" s="102" t="s">
        <v>3</v>
      </c>
      <c r="S161" s="106">
        <f t="shared" si="14"/>
        <v>0</v>
      </c>
      <c r="T161" s="12" t="s">
        <v>3</v>
      </c>
      <c r="U161" s="12" t="s">
        <v>3</v>
      </c>
      <c r="V161" s="100">
        <v>45779</v>
      </c>
    </row>
    <row r="162" spans="1:22" ht="49.9" customHeight="1" x14ac:dyDescent="0.25">
      <c r="A162" s="32" t="s">
        <v>251</v>
      </c>
      <c r="B162" s="54" t="s">
        <v>252</v>
      </c>
      <c r="C162" s="19" t="s">
        <v>1</v>
      </c>
      <c r="D162" s="13" t="s">
        <v>315</v>
      </c>
      <c r="E162" s="13" t="s">
        <v>2</v>
      </c>
      <c r="F162" s="13" t="s">
        <v>293</v>
      </c>
      <c r="G162" s="37" t="s">
        <v>3</v>
      </c>
      <c r="H162" s="99">
        <v>45345</v>
      </c>
      <c r="I162" s="16" t="s">
        <v>295</v>
      </c>
      <c r="J162" s="37" t="s">
        <v>3</v>
      </c>
      <c r="K162" s="105">
        <f t="shared" si="12"/>
        <v>0</v>
      </c>
      <c r="L162" s="105">
        <f t="shared" si="13"/>
        <v>0</v>
      </c>
      <c r="M162" s="105">
        <v>0</v>
      </c>
      <c r="N162" s="102" t="s">
        <v>3</v>
      </c>
      <c r="O162" s="102" t="s">
        <v>3</v>
      </c>
      <c r="P162" s="102" t="s">
        <v>3</v>
      </c>
      <c r="Q162" s="102" t="s">
        <v>3</v>
      </c>
      <c r="R162" s="102" t="s">
        <v>3</v>
      </c>
      <c r="S162" s="106">
        <f t="shared" si="14"/>
        <v>0</v>
      </c>
      <c r="T162" s="12" t="s">
        <v>3</v>
      </c>
      <c r="U162" s="12" t="s">
        <v>3</v>
      </c>
      <c r="V162" s="152">
        <v>45779</v>
      </c>
    </row>
    <row r="163" spans="1:22" ht="49.9" customHeight="1" x14ac:dyDescent="0.25">
      <c r="A163" s="32" t="s">
        <v>141</v>
      </c>
      <c r="B163" s="54" t="s">
        <v>142</v>
      </c>
      <c r="C163" s="122" t="s">
        <v>1</v>
      </c>
      <c r="D163" s="13" t="s">
        <v>315</v>
      </c>
      <c r="E163" s="101" t="s">
        <v>2</v>
      </c>
      <c r="F163" s="101" t="s">
        <v>292</v>
      </c>
      <c r="G163" s="115" t="s">
        <v>288</v>
      </c>
      <c r="H163" s="103">
        <v>45060</v>
      </c>
      <c r="I163" s="104" t="s">
        <v>295</v>
      </c>
      <c r="J163" s="37" t="s">
        <v>3</v>
      </c>
      <c r="K163" s="105">
        <f t="shared" si="12"/>
        <v>100</v>
      </c>
      <c r="L163" s="105">
        <f t="shared" si="13"/>
        <v>124</v>
      </c>
      <c r="M163" s="105">
        <v>4</v>
      </c>
      <c r="N163" s="102" t="s">
        <v>3</v>
      </c>
      <c r="O163" s="102" t="s">
        <v>3</v>
      </c>
      <c r="P163" s="102" t="s">
        <v>3</v>
      </c>
      <c r="Q163" s="102" t="s">
        <v>3</v>
      </c>
      <c r="R163" s="102" t="s">
        <v>3</v>
      </c>
      <c r="S163" s="106">
        <f t="shared" si="14"/>
        <v>124</v>
      </c>
      <c r="T163" s="12" t="s">
        <v>3</v>
      </c>
      <c r="U163" s="12" t="s">
        <v>3</v>
      </c>
      <c r="V163" s="100">
        <v>45779</v>
      </c>
    </row>
    <row r="164" spans="1:22" ht="49.9" customHeight="1" x14ac:dyDescent="0.25">
      <c r="A164" s="32" t="s">
        <v>227</v>
      </c>
      <c r="B164" s="54" t="s">
        <v>176</v>
      </c>
      <c r="C164" s="19" t="s">
        <v>1</v>
      </c>
      <c r="D164" s="13" t="s">
        <v>315</v>
      </c>
      <c r="E164" s="13" t="s">
        <v>2</v>
      </c>
      <c r="F164" s="14" t="s">
        <v>294</v>
      </c>
      <c r="G164" s="29" t="s">
        <v>294</v>
      </c>
      <c r="H164" s="99">
        <v>45060</v>
      </c>
      <c r="I164" s="16" t="s">
        <v>295</v>
      </c>
      <c r="J164" s="37" t="s">
        <v>3</v>
      </c>
      <c r="K164" s="105">
        <f t="shared" si="12"/>
        <v>0</v>
      </c>
      <c r="L164" s="105">
        <f t="shared" si="13"/>
        <v>0</v>
      </c>
      <c r="M164" s="105">
        <v>0</v>
      </c>
      <c r="N164" s="102" t="s">
        <v>3</v>
      </c>
      <c r="O164" s="102" t="s">
        <v>3</v>
      </c>
      <c r="P164" s="102" t="s">
        <v>3</v>
      </c>
      <c r="Q164" s="102" t="s">
        <v>3</v>
      </c>
      <c r="R164" s="102" t="s">
        <v>3</v>
      </c>
      <c r="S164" s="106">
        <f t="shared" si="14"/>
        <v>0</v>
      </c>
      <c r="T164" s="12" t="s">
        <v>3</v>
      </c>
      <c r="U164" s="12" t="s">
        <v>3</v>
      </c>
      <c r="V164" s="152">
        <v>45779</v>
      </c>
    </row>
    <row r="165" spans="1:22" ht="49.9" customHeight="1" x14ac:dyDescent="0.25">
      <c r="A165" s="22" t="s">
        <v>44</v>
      </c>
      <c r="B165" s="22" t="s">
        <v>45</v>
      </c>
      <c r="C165" s="11" t="s">
        <v>1</v>
      </c>
      <c r="D165" s="13" t="s">
        <v>315</v>
      </c>
      <c r="E165" s="13" t="s">
        <v>2</v>
      </c>
      <c r="F165" s="13" t="s">
        <v>292</v>
      </c>
      <c r="G165" s="12" t="s">
        <v>288</v>
      </c>
      <c r="H165" s="15">
        <v>45060</v>
      </c>
      <c r="I165" s="154">
        <v>45439</v>
      </c>
      <c r="J165" s="37" t="s">
        <v>3</v>
      </c>
      <c r="K165" s="105">
        <f t="shared" si="12"/>
        <v>0</v>
      </c>
      <c r="L165" s="105">
        <f t="shared" si="13"/>
        <v>0</v>
      </c>
      <c r="M165" s="105">
        <v>0</v>
      </c>
      <c r="N165" s="102" t="s">
        <v>3</v>
      </c>
      <c r="O165" s="102" t="s">
        <v>3</v>
      </c>
      <c r="P165" s="102" t="s">
        <v>3</v>
      </c>
      <c r="Q165" s="102" t="s">
        <v>3</v>
      </c>
      <c r="R165" s="102" t="s">
        <v>3</v>
      </c>
      <c r="S165" s="106">
        <f t="shared" si="14"/>
        <v>0</v>
      </c>
      <c r="T165" s="12" t="s">
        <v>3</v>
      </c>
      <c r="U165" s="12" t="s">
        <v>3</v>
      </c>
      <c r="V165" s="100">
        <v>45779</v>
      </c>
    </row>
    <row r="166" spans="1:22" ht="49.9" customHeight="1" x14ac:dyDescent="0.25">
      <c r="A166" s="65" t="s">
        <v>253</v>
      </c>
      <c r="B166" s="65" t="s">
        <v>89</v>
      </c>
      <c r="C166" s="49" t="s">
        <v>4</v>
      </c>
      <c r="D166" s="13" t="s">
        <v>315</v>
      </c>
      <c r="E166" s="13" t="s">
        <v>2</v>
      </c>
      <c r="F166" s="13" t="s">
        <v>292</v>
      </c>
      <c r="G166" s="12" t="s">
        <v>288</v>
      </c>
      <c r="H166" s="47">
        <v>45439</v>
      </c>
      <c r="I166" s="16" t="s">
        <v>295</v>
      </c>
      <c r="J166" s="37" t="s">
        <v>3</v>
      </c>
      <c r="K166" s="105">
        <f t="shared" si="12"/>
        <v>0</v>
      </c>
      <c r="L166" s="105">
        <f t="shared" si="13"/>
        <v>0</v>
      </c>
      <c r="M166" s="116">
        <v>0</v>
      </c>
      <c r="N166" s="102" t="s">
        <v>3</v>
      </c>
      <c r="O166" s="102" t="s">
        <v>3</v>
      </c>
      <c r="P166" s="102" t="s">
        <v>3</v>
      </c>
      <c r="Q166" s="102" t="s">
        <v>3</v>
      </c>
      <c r="R166" s="102" t="s">
        <v>3</v>
      </c>
      <c r="S166" s="117">
        <f t="shared" si="14"/>
        <v>0</v>
      </c>
      <c r="T166" s="12" t="s">
        <v>3</v>
      </c>
      <c r="U166" s="12" t="s">
        <v>3</v>
      </c>
      <c r="V166" s="152">
        <v>45779</v>
      </c>
    </row>
    <row r="167" spans="1:22" ht="49.9" customHeight="1" x14ac:dyDescent="0.25">
      <c r="A167" s="64" t="s">
        <v>143</v>
      </c>
      <c r="B167" s="65" t="s">
        <v>144</v>
      </c>
      <c r="C167" s="53" t="s">
        <v>1</v>
      </c>
      <c r="D167" s="13" t="s">
        <v>315</v>
      </c>
      <c r="E167" s="50" t="s">
        <v>2</v>
      </c>
      <c r="F167" s="13" t="s">
        <v>288</v>
      </c>
      <c r="G167" s="12" t="s">
        <v>3</v>
      </c>
      <c r="H167" s="47">
        <v>45060</v>
      </c>
      <c r="I167" s="66" t="s">
        <v>295</v>
      </c>
      <c r="J167" s="37" t="s">
        <v>3</v>
      </c>
      <c r="K167" s="105">
        <f t="shared" si="12"/>
        <v>0</v>
      </c>
      <c r="L167" s="105">
        <f t="shared" si="13"/>
        <v>0</v>
      </c>
      <c r="M167" s="116">
        <v>0</v>
      </c>
      <c r="N167" s="102" t="s">
        <v>3</v>
      </c>
      <c r="O167" s="102" t="s">
        <v>3</v>
      </c>
      <c r="P167" s="102" t="s">
        <v>3</v>
      </c>
      <c r="Q167" s="102" t="s">
        <v>3</v>
      </c>
      <c r="R167" s="102" t="s">
        <v>3</v>
      </c>
      <c r="S167" s="117">
        <f t="shared" si="14"/>
        <v>0</v>
      </c>
      <c r="T167" s="12" t="s">
        <v>3</v>
      </c>
      <c r="U167" s="12" t="s">
        <v>3</v>
      </c>
      <c r="V167" s="100">
        <v>45779</v>
      </c>
    </row>
    <row r="168" spans="1:22" ht="49.9" customHeight="1" x14ac:dyDescent="0.25">
      <c r="A168" s="27" t="s">
        <v>228</v>
      </c>
      <c r="B168" s="28" t="s">
        <v>65</v>
      </c>
      <c r="C168" s="11" t="s">
        <v>59</v>
      </c>
      <c r="D168" s="13" t="s">
        <v>315</v>
      </c>
      <c r="E168" s="13" t="s">
        <v>2</v>
      </c>
      <c r="F168" s="14" t="s">
        <v>294</v>
      </c>
      <c r="G168" s="29" t="s">
        <v>294</v>
      </c>
      <c r="H168" s="15">
        <v>45060</v>
      </c>
      <c r="I168" s="16" t="s">
        <v>295</v>
      </c>
      <c r="J168" s="37" t="s">
        <v>3</v>
      </c>
      <c r="K168" s="105">
        <f t="shared" si="12"/>
        <v>0</v>
      </c>
      <c r="L168" s="105">
        <f t="shared" si="13"/>
        <v>0</v>
      </c>
      <c r="M168" s="105">
        <v>0</v>
      </c>
      <c r="N168" s="102" t="s">
        <v>3</v>
      </c>
      <c r="O168" s="102" t="s">
        <v>3</v>
      </c>
      <c r="P168" s="102" t="s">
        <v>3</v>
      </c>
      <c r="Q168" s="102" t="s">
        <v>3</v>
      </c>
      <c r="R168" s="102" t="s">
        <v>3</v>
      </c>
      <c r="S168" s="106">
        <f t="shared" si="14"/>
        <v>0</v>
      </c>
      <c r="T168" s="12" t="s">
        <v>3</v>
      </c>
      <c r="U168" s="12" t="s">
        <v>3</v>
      </c>
      <c r="V168" s="152">
        <v>45779</v>
      </c>
    </row>
    <row r="169" spans="1:22" ht="49.9" customHeight="1" x14ac:dyDescent="0.25">
      <c r="A169" s="27" t="s">
        <v>229</v>
      </c>
      <c r="B169" s="28" t="s">
        <v>230</v>
      </c>
      <c r="C169" s="120" t="s">
        <v>1</v>
      </c>
      <c r="D169" s="13" t="s">
        <v>315</v>
      </c>
      <c r="E169" s="101" t="s">
        <v>2</v>
      </c>
      <c r="F169" s="101" t="s">
        <v>292</v>
      </c>
      <c r="G169" s="115" t="s">
        <v>288</v>
      </c>
      <c r="H169" s="103">
        <v>45060</v>
      </c>
      <c r="I169" s="104" t="s">
        <v>295</v>
      </c>
      <c r="J169" s="37" t="s">
        <v>3</v>
      </c>
      <c r="K169" s="105">
        <f t="shared" si="12"/>
        <v>50</v>
      </c>
      <c r="L169" s="105">
        <f t="shared" si="13"/>
        <v>62</v>
      </c>
      <c r="M169" s="105">
        <v>2</v>
      </c>
      <c r="N169" s="102" t="s">
        <v>3</v>
      </c>
      <c r="O169" s="102" t="s">
        <v>3</v>
      </c>
      <c r="P169" s="102" t="s">
        <v>3</v>
      </c>
      <c r="Q169" s="102" t="s">
        <v>3</v>
      </c>
      <c r="R169" s="102" t="s">
        <v>3</v>
      </c>
      <c r="S169" s="106">
        <f t="shared" si="14"/>
        <v>62</v>
      </c>
      <c r="T169" s="12" t="s">
        <v>3</v>
      </c>
      <c r="U169" s="12" t="s">
        <v>3</v>
      </c>
      <c r="V169" s="100">
        <v>45779</v>
      </c>
    </row>
    <row r="170" spans="1:22" ht="49.9" customHeight="1" x14ac:dyDescent="0.25">
      <c r="A170" s="27" t="s">
        <v>145</v>
      </c>
      <c r="B170" s="28" t="s">
        <v>146</v>
      </c>
      <c r="C170" s="11" t="s">
        <v>1</v>
      </c>
      <c r="D170" s="13" t="s">
        <v>315</v>
      </c>
      <c r="E170" s="13" t="s">
        <v>2</v>
      </c>
      <c r="F170" s="13" t="s">
        <v>293</v>
      </c>
      <c r="G170" s="12" t="s">
        <v>3</v>
      </c>
      <c r="H170" s="15">
        <v>45060</v>
      </c>
      <c r="I170" s="16" t="s">
        <v>295</v>
      </c>
      <c r="J170" s="37" t="s">
        <v>3</v>
      </c>
      <c r="K170" s="105">
        <f t="shared" si="12"/>
        <v>0</v>
      </c>
      <c r="L170" s="105">
        <f t="shared" si="13"/>
        <v>0</v>
      </c>
      <c r="M170" s="105">
        <v>0</v>
      </c>
      <c r="N170" s="102" t="s">
        <v>3</v>
      </c>
      <c r="O170" s="102" t="s">
        <v>3</v>
      </c>
      <c r="P170" s="102" t="s">
        <v>3</v>
      </c>
      <c r="Q170" s="102" t="s">
        <v>3</v>
      </c>
      <c r="R170" s="102" t="s">
        <v>3</v>
      </c>
      <c r="S170" s="106">
        <f t="shared" si="14"/>
        <v>0</v>
      </c>
      <c r="T170" s="12" t="s">
        <v>3</v>
      </c>
      <c r="U170" s="12" t="s">
        <v>3</v>
      </c>
      <c r="V170" s="152">
        <v>45779</v>
      </c>
    </row>
    <row r="171" spans="1:22" ht="49.9" customHeight="1" x14ac:dyDescent="0.25">
      <c r="A171" s="27" t="s">
        <v>147</v>
      </c>
      <c r="B171" s="28" t="s">
        <v>148</v>
      </c>
      <c r="C171" s="11" t="s">
        <v>1</v>
      </c>
      <c r="D171" s="13" t="s">
        <v>315</v>
      </c>
      <c r="E171" s="13" t="s">
        <v>2</v>
      </c>
      <c r="F171" s="13" t="s">
        <v>293</v>
      </c>
      <c r="G171" s="12" t="s">
        <v>3</v>
      </c>
      <c r="H171" s="15">
        <v>45060</v>
      </c>
      <c r="I171" s="16" t="s">
        <v>295</v>
      </c>
      <c r="J171" s="37" t="s">
        <v>3</v>
      </c>
      <c r="K171" s="105">
        <f t="shared" si="12"/>
        <v>25</v>
      </c>
      <c r="L171" s="105">
        <f t="shared" si="13"/>
        <v>31</v>
      </c>
      <c r="M171" s="105">
        <v>1</v>
      </c>
      <c r="N171" s="102" t="s">
        <v>3</v>
      </c>
      <c r="O171" s="102" t="s">
        <v>3</v>
      </c>
      <c r="P171" s="102" t="s">
        <v>3</v>
      </c>
      <c r="Q171" s="102" t="s">
        <v>3</v>
      </c>
      <c r="R171" s="102" t="s">
        <v>3</v>
      </c>
      <c r="S171" s="106">
        <f t="shared" si="14"/>
        <v>31</v>
      </c>
      <c r="T171" s="12" t="s">
        <v>3</v>
      </c>
      <c r="U171" s="12" t="s">
        <v>3</v>
      </c>
      <c r="V171" s="100">
        <v>45779</v>
      </c>
    </row>
    <row r="172" spans="1:22" ht="49.9" customHeight="1" x14ac:dyDescent="0.25">
      <c r="A172" s="27" t="s">
        <v>231</v>
      </c>
      <c r="B172" s="28" t="s">
        <v>232</v>
      </c>
      <c r="C172" s="11" t="s">
        <v>1</v>
      </c>
      <c r="D172" s="13" t="s">
        <v>315</v>
      </c>
      <c r="E172" s="13" t="s">
        <v>2</v>
      </c>
      <c r="F172" s="13" t="s">
        <v>293</v>
      </c>
      <c r="G172" s="12" t="s">
        <v>3</v>
      </c>
      <c r="H172" s="15">
        <v>45060</v>
      </c>
      <c r="I172" s="16" t="s">
        <v>295</v>
      </c>
      <c r="J172" s="37" t="s">
        <v>3</v>
      </c>
      <c r="K172" s="105">
        <f t="shared" si="12"/>
        <v>0</v>
      </c>
      <c r="L172" s="105">
        <f t="shared" si="13"/>
        <v>0</v>
      </c>
      <c r="M172" s="105">
        <v>0</v>
      </c>
      <c r="N172" s="102" t="s">
        <v>3</v>
      </c>
      <c r="O172" s="102" t="s">
        <v>3</v>
      </c>
      <c r="P172" s="102" t="s">
        <v>3</v>
      </c>
      <c r="Q172" s="102" t="s">
        <v>3</v>
      </c>
      <c r="R172" s="102" t="s">
        <v>3</v>
      </c>
      <c r="S172" s="106">
        <f t="shared" si="14"/>
        <v>0</v>
      </c>
      <c r="T172" s="12" t="s">
        <v>3</v>
      </c>
      <c r="U172" s="12" t="s">
        <v>3</v>
      </c>
      <c r="V172" s="152">
        <v>45779</v>
      </c>
    </row>
    <row r="173" spans="1:22" s="60" customFormat="1" ht="49.9" customHeight="1" x14ac:dyDescent="0.25">
      <c r="A173" s="21" t="s">
        <v>149</v>
      </c>
      <c r="B173" s="22" t="s">
        <v>233</v>
      </c>
      <c r="C173" s="11" t="s">
        <v>1</v>
      </c>
      <c r="D173" s="13" t="s">
        <v>315</v>
      </c>
      <c r="E173" s="13" t="s">
        <v>2</v>
      </c>
      <c r="F173" s="14" t="s">
        <v>294</v>
      </c>
      <c r="G173" s="29" t="s">
        <v>294</v>
      </c>
      <c r="H173" s="15">
        <v>45060</v>
      </c>
      <c r="I173" s="154">
        <v>45562</v>
      </c>
      <c r="J173" s="37" t="s">
        <v>3</v>
      </c>
      <c r="K173" s="105">
        <f t="shared" si="12"/>
        <v>0</v>
      </c>
      <c r="L173" s="105">
        <f t="shared" si="13"/>
        <v>0</v>
      </c>
      <c r="M173" s="114">
        <v>0</v>
      </c>
      <c r="N173" s="102" t="s">
        <v>3</v>
      </c>
      <c r="O173" s="102" t="s">
        <v>3</v>
      </c>
      <c r="P173" s="102" t="s">
        <v>3</v>
      </c>
      <c r="Q173" s="102" t="s">
        <v>3</v>
      </c>
      <c r="R173" s="102" t="s">
        <v>3</v>
      </c>
      <c r="S173" s="106">
        <f t="shared" si="14"/>
        <v>0</v>
      </c>
      <c r="T173" s="12" t="s">
        <v>3</v>
      </c>
      <c r="U173" s="12" t="s">
        <v>3</v>
      </c>
      <c r="V173" s="100">
        <v>45779</v>
      </c>
    </row>
    <row r="174" spans="1:22" s="60" customFormat="1" ht="49.9" customHeight="1" x14ac:dyDescent="0.25">
      <c r="A174" s="27" t="s">
        <v>254</v>
      </c>
      <c r="B174" s="28" t="s">
        <v>255</v>
      </c>
      <c r="C174" s="11" t="s">
        <v>1</v>
      </c>
      <c r="D174" s="13" t="s">
        <v>315</v>
      </c>
      <c r="E174" s="13" t="s">
        <v>2</v>
      </c>
      <c r="F174" s="14" t="s">
        <v>294</v>
      </c>
      <c r="G174" s="29" t="s">
        <v>294</v>
      </c>
      <c r="H174" s="15">
        <v>45562</v>
      </c>
      <c r="I174" s="16" t="s">
        <v>295</v>
      </c>
      <c r="J174" s="37" t="s">
        <v>3</v>
      </c>
      <c r="K174" s="105">
        <f t="shared" si="12"/>
        <v>0</v>
      </c>
      <c r="L174" s="105">
        <f t="shared" si="13"/>
        <v>0</v>
      </c>
      <c r="M174" s="114">
        <v>0</v>
      </c>
      <c r="N174" s="102" t="s">
        <v>3</v>
      </c>
      <c r="O174" s="102" t="s">
        <v>3</v>
      </c>
      <c r="P174" s="102" t="s">
        <v>3</v>
      </c>
      <c r="Q174" s="102" t="s">
        <v>3</v>
      </c>
      <c r="R174" s="102" t="s">
        <v>3</v>
      </c>
      <c r="S174" s="106">
        <f t="shared" si="14"/>
        <v>0</v>
      </c>
      <c r="T174" s="12" t="s">
        <v>3</v>
      </c>
      <c r="U174" s="12" t="s">
        <v>3</v>
      </c>
      <c r="V174" s="152">
        <v>45779</v>
      </c>
    </row>
    <row r="175" spans="1:22" ht="49.9" customHeight="1" x14ac:dyDescent="0.25">
      <c r="A175" s="57" t="s">
        <v>123</v>
      </c>
      <c r="B175" s="35" t="s">
        <v>124</v>
      </c>
      <c r="C175" s="11" t="s">
        <v>4</v>
      </c>
      <c r="D175" s="13" t="s">
        <v>307</v>
      </c>
      <c r="E175" s="96" t="s">
        <v>2</v>
      </c>
      <c r="F175" s="13" t="s">
        <v>288</v>
      </c>
      <c r="G175" s="12" t="s">
        <v>3</v>
      </c>
      <c r="H175" s="15">
        <v>45104</v>
      </c>
      <c r="I175" s="13" t="s">
        <v>297</v>
      </c>
      <c r="J175" s="37" t="s">
        <v>3</v>
      </c>
      <c r="K175" s="105">
        <f>100*M175</f>
        <v>0</v>
      </c>
      <c r="L175" s="105">
        <f>122*M175</f>
        <v>0</v>
      </c>
      <c r="M175" s="105">
        <v>0</v>
      </c>
      <c r="N175" s="102" t="s">
        <v>3</v>
      </c>
      <c r="O175" s="102" t="s">
        <v>3</v>
      </c>
      <c r="P175" s="102" t="s">
        <v>3</v>
      </c>
      <c r="Q175" s="102" t="s">
        <v>3</v>
      </c>
      <c r="R175" s="102" t="s">
        <v>3</v>
      </c>
      <c r="S175" s="106">
        <f t="shared" si="14"/>
        <v>0</v>
      </c>
      <c r="T175" s="12" t="s">
        <v>3</v>
      </c>
      <c r="U175" s="12" t="s">
        <v>3</v>
      </c>
      <c r="V175" s="100">
        <v>45779</v>
      </c>
    </row>
    <row r="176" spans="1:22" ht="49.9" customHeight="1" x14ac:dyDescent="0.25">
      <c r="A176" s="57" t="s">
        <v>127</v>
      </c>
      <c r="B176" s="35" t="s">
        <v>128</v>
      </c>
      <c r="C176" s="11" t="s">
        <v>4</v>
      </c>
      <c r="D176" s="13" t="s">
        <v>307</v>
      </c>
      <c r="E176" s="96" t="s">
        <v>2</v>
      </c>
      <c r="F176" s="13" t="s">
        <v>288</v>
      </c>
      <c r="G176" s="12" t="s">
        <v>3</v>
      </c>
      <c r="H176" s="15">
        <v>45104</v>
      </c>
      <c r="I176" s="13" t="s">
        <v>297</v>
      </c>
      <c r="J176" s="37" t="s">
        <v>3</v>
      </c>
      <c r="K176" s="105">
        <f t="shared" ref="K176:K177" si="15">100*M176</f>
        <v>100</v>
      </c>
      <c r="L176" s="105">
        <f t="shared" ref="L176:L177" si="16">122*M176</f>
        <v>122</v>
      </c>
      <c r="M176" s="105">
        <v>1</v>
      </c>
      <c r="N176" s="102" t="s">
        <v>3</v>
      </c>
      <c r="O176" s="102" t="s">
        <v>3</v>
      </c>
      <c r="P176" s="102" t="s">
        <v>3</v>
      </c>
      <c r="Q176" s="102" t="s">
        <v>3</v>
      </c>
      <c r="R176" s="102" t="s">
        <v>3</v>
      </c>
      <c r="S176" s="106">
        <f>L176</f>
        <v>122</v>
      </c>
      <c r="T176" s="12" t="s">
        <v>3</v>
      </c>
      <c r="U176" s="12" t="s">
        <v>3</v>
      </c>
      <c r="V176" s="152">
        <v>45779</v>
      </c>
    </row>
    <row r="177" spans="1:23" ht="49.9" customHeight="1" thickBot="1" x14ac:dyDescent="0.3">
      <c r="A177" s="57" t="s">
        <v>55</v>
      </c>
      <c r="B177" s="35" t="s">
        <v>56</v>
      </c>
      <c r="C177" s="11" t="s">
        <v>1</v>
      </c>
      <c r="D177" s="13" t="s">
        <v>307</v>
      </c>
      <c r="E177" s="96" t="s">
        <v>2</v>
      </c>
      <c r="F177" s="13" t="s">
        <v>288</v>
      </c>
      <c r="G177" s="37" t="s">
        <v>3</v>
      </c>
      <c r="H177" s="15">
        <v>45104</v>
      </c>
      <c r="I177" s="13" t="s">
        <v>297</v>
      </c>
      <c r="J177" s="37" t="s">
        <v>3</v>
      </c>
      <c r="K177" s="105">
        <f t="shared" si="15"/>
        <v>0</v>
      </c>
      <c r="L177" s="105">
        <f t="shared" si="16"/>
        <v>0</v>
      </c>
      <c r="M177" s="105">
        <v>0</v>
      </c>
      <c r="N177" s="102" t="s">
        <v>3</v>
      </c>
      <c r="O177" s="102" t="s">
        <v>3</v>
      </c>
      <c r="P177" s="102" t="s">
        <v>3</v>
      </c>
      <c r="Q177" s="102" t="s">
        <v>3</v>
      </c>
      <c r="R177" s="102" t="s">
        <v>3</v>
      </c>
      <c r="S177" s="106">
        <f>L177</f>
        <v>0</v>
      </c>
      <c r="T177" s="12" t="s">
        <v>3</v>
      </c>
      <c r="U177" s="12" t="s">
        <v>3</v>
      </c>
      <c r="V177" s="100">
        <v>45779</v>
      </c>
    </row>
    <row r="178" spans="1:23" s="25" customFormat="1" ht="36.6" customHeight="1" thickBot="1" x14ac:dyDescent="0.3">
      <c r="A178" s="67" t="s">
        <v>302</v>
      </c>
      <c r="B178" s="68"/>
      <c r="C178" s="58"/>
      <c r="D178" s="40"/>
      <c r="E178" s="41"/>
      <c r="F178" s="40"/>
      <c r="G178" s="45"/>
      <c r="H178" s="31"/>
      <c r="I178" s="44"/>
      <c r="J178" s="59"/>
      <c r="K178" s="111"/>
      <c r="L178" s="111"/>
      <c r="M178" s="111"/>
      <c r="N178" s="112"/>
      <c r="O178" s="112"/>
      <c r="P178" s="112"/>
      <c r="Q178" s="112"/>
      <c r="R178" s="112"/>
      <c r="S178" s="113"/>
      <c r="T178" s="59"/>
      <c r="U178" s="59"/>
      <c r="V178" s="153"/>
    </row>
    <row r="179" spans="1:23" ht="49.9" customHeight="1" x14ac:dyDescent="0.25">
      <c r="A179" s="69" t="s">
        <v>265</v>
      </c>
      <c r="B179" s="70" t="s">
        <v>151</v>
      </c>
      <c r="C179" s="11" t="s">
        <v>4</v>
      </c>
      <c r="D179" s="13" t="s">
        <v>302</v>
      </c>
      <c r="E179" s="13" t="s">
        <v>2</v>
      </c>
      <c r="F179" s="13" t="s">
        <v>288</v>
      </c>
      <c r="G179" s="37" t="s">
        <v>3</v>
      </c>
      <c r="H179" s="15">
        <v>43263</v>
      </c>
      <c r="I179" s="13" t="s">
        <v>297</v>
      </c>
      <c r="J179" s="71" t="s">
        <v>3</v>
      </c>
      <c r="K179" s="118">
        <f>50*M179</f>
        <v>450</v>
      </c>
      <c r="L179" s="72">
        <f>61*M179</f>
        <v>549</v>
      </c>
      <c r="M179" s="118">
        <v>9</v>
      </c>
      <c r="N179" s="71" t="s">
        <v>3</v>
      </c>
      <c r="O179" s="71" t="s">
        <v>3</v>
      </c>
      <c r="P179" s="71" t="s">
        <v>3</v>
      </c>
      <c r="Q179" s="71" t="s">
        <v>3</v>
      </c>
      <c r="R179" s="71" t="s">
        <v>3</v>
      </c>
      <c r="S179" s="73">
        <f t="shared" si="14"/>
        <v>549</v>
      </c>
      <c r="T179" s="71" t="s">
        <v>3</v>
      </c>
      <c r="U179" s="71" t="s">
        <v>3</v>
      </c>
      <c r="V179" s="152">
        <v>45779</v>
      </c>
    </row>
    <row r="180" spans="1:23" ht="49.9" customHeight="1" x14ac:dyDescent="0.25">
      <c r="A180" s="74" t="s">
        <v>266</v>
      </c>
      <c r="B180" s="70" t="s">
        <v>152</v>
      </c>
      <c r="C180" s="20" t="s">
        <v>4</v>
      </c>
      <c r="D180" s="13" t="s">
        <v>302</v>
      </c>
      <c r="E180" s="13" t="s">
        <v>2</v>
      </c>
      <c r="F180" s="13" t="s">
        <v>288</v>
      </c>
      <c r="G180" s="37" t="s">
        <v>3</v>
      </c>
      <c r="H180" s="15">
        <v>44939</v>
      </c>
      <c r="I180" s="101" t="s">
        <v>297</v>
      </c>
      <c r="J180" s="12" t="s">
        <v>3</v>
      </c>
      <c r="K180" s="118">
        <f t="shared" ref="K180:K183" si="17">50*M180</f>
        <v>1050</v>
      </c>
      <c r="L180" s="72">
        <f t="shared" ref="L180:L183" si="18">61*M180</f>
        <v>1281</v>
      </c>
      <c r="M180" s="105">
        <v>21</v>
      </c>
      <c r="N180" s="12" t="s">
        <v>3</v>
      </c>
      <c r="O180" s="12" t="s">
        <v>3</v>
      </c>
      <c r="P180" s="12" t="s">
        <v>3</v>
      </c>
      <c r="Q180" s="12" t="s">
        <v>3</v>
      </c>
      <c r="R180" s="12" t="s">
        <v>3</v>
      </c>
      <c r="S180" s="17">
        <f t="shared" si="14"/>
        <v>1281</v>
      </c>
      <c r="T180" s="12" t="s">
        <v>3</v>
      </c>
      <c r="U180" s="12" t="s">
        <v>3</v>
      </c>
      <c r="V180" s="129">
        <v>45779</v>
      </c>
      <c r="W180" s="130"/>
    </row>
    <row r="181" spans="1:23" s="25" customFormat="1" ht="49.9" customHeight="1" x14ac:dyDescent="0.25">
      <c r="A181" s="69" t="s">
        <v>57</v>
      </c>
      <c r="B181" s="75" t="s">
        <v>153</v>
      </c>
      <c r="C181" s="49" t="s">
        <v>1</v>
      </c>
      <c r="D181" s="13" t="s">
        <v>302</v>
      </c>
      <c r="E181" s="50" t="s">
        <v>2</v>
      </c>
      <c r="F181" s="50" t="s">
        <v>292</v>
      </c>
      <c r="G181" s="37" t="s">
        <v>288</v>
      </c>
      <c r="H181" s="47">
        <v>43756</v>
      </c>
      <c r="I181" s="101" t="s">
        <v>297</v>
      </c>
      <c r="J181" s="37" t="s">
        <v>3</v>
      </c>
      <c r="K181" s="118">
        <f t="shared" si="17"/>
        <v>600</v>
      </c>
      <c r="L181" s="72">
        <f t="shared" si="18"/>
        <v>732</v>
      </c>
      <c r="M181" s="116">
        <f>5+5+2</f>
        <v>12</v>
      </c>
      <c r="N181" s="37" t="s">
        <v>3</v>
      </c>
      <c r="O181" s="37" t="s">
        <v>3</v>
      </c>
      <c r="P181" s="37" t="s">
        <v>3</v>
      </c>
      <c r="Q181" s="37" t="s">
        <v>3</v>
      </c>
      <c r="R181" s="37" t="s">
        <v>3</v>
      </c>
      <c r="S181" s="38">
        <f t="shared" si="14"/>
        <v>732</v>
      </c>
      <c r="T181" s="37" t="s">
        <v>3</v>
      </c>
      <c r="U181" s="37" t="s">
        <v>3</v>
      </c>
      <c r="V181" s="152">
        <v>45779</v>
      </c>
      <c r="W181" s="107"/>
    </row>
    <row r="182" spans="1:23" ht="59.25" customHeight="1" x14ac:dyDescent="0.25">
      <c r="A182" s="76" t="s">
        <v>154</v>
      </c>
      <c r="B182" s="77" t="s">
        <v>155</v>
      </c>
      <c r="C182" s="78" t="s">
        <v>4</v>
      </c>
      <c r="D182" s="13" t="s">
        <v>318</v>
      </c>
      <c r="E182" s="13" t="s">
        <v>2</v>
      </c>
      <c r="F182" s="79" t="s">
        <v>288</v>
      </c>
      <c r="G182" s="71" t="s">
        <v>3</v>
      </c>
      <c r="H182" s="80">
        <v>43756</v>
      </c>
      <c r="I182" s="101" t="s">
        <v>297</v>
      </c>
      <c r="J182" s="12" t="s">
        <v>3</v>
      </c>
      <c r="K182" s="118">
        <f t="shared" si="17"/>
        <v>400</v>
      </c>
      <c r="L182" s="72">
        <f t="shared" si="18"/>
        <v>488</v>
      </c>
      <c r="M182" s="105">
        <f>1+7</f>
        <v>8</v>
      </c>
      <c r="N182" s="12" t="s">
        <v>3</v>
      </c>
      <c r="O182" s="12" t="s">
        <v>3</v>
      </c>
      <c r="P182" s="12" t="s">
        <v>3</v>
      </c>
      <c r="Q182" s="12" t="s">
        <v>3</v>
      </c>
      <c r="R182" s="12" t="s">
        <v>3</v>
      </c>
      <c r="S182" s="17">
        <f t="shared" si="14"/>
        <v>488</v>
      </c>
      <c r="T182" s="12" t="s">
        <v>3</v>
      </c>
      <c r="U182" s="12" t="s">
        <v>3</v>
      </c>
      <c r="V182" s="129">
        <v>45779</v>
      </c>
      <c r="W182" s="107"/>
    </row>
    <row r="183" spans="1:23" s="25" customFormat="1" ht="48" customHeight="1" thickBot="1" x14ac:dyDescent="0.3">
      <c r="A183" s="81" t="s">
        <v>234</v>
      </c>
      <c r="B183" s="70" t="s">
        <v>235</v>
      </c>
      <c r="C183" s="20" t="s">
        <v>1</v>
      </c>
      <c r="D183" s="13" t="s">
        <v>302</v>
      </c>
      <c r="E183" s="13" t="s">
        <v>2</v>
      </c>
      <c r="F183" s="13" t="s">
        <v>292</v>
      </c>
      <c r="G183" s="12" t="s">
        <v>288</v>
      </c>
      <c r="H183" s="15">
        <v>45231</v>
      </c>
      <c r="I183" s="13" t="s">
        <v>297</v>
      </c>
      <c r="J183" s="12" t="s">
        <v>3</v>
      </c>
      <c r="K183" s="105">
        <f t="shared" si="17"/>
        <v>750</v>
      </c>
      <c r="L183" s="172">
        <f t="shared" si="18"/>
        <v>915</v>
      </c>
      <c r="M183" s="105">
        <v>15</v>
      </c>
      <c r="N183" s="12" t="s">
        <v>3</v>
      </c>
      <c r="O183" s="12" t="s">
        <v>3</v>
      </c>
      <c r="P183" s="12" t="s">
        <v>3</v>
      </c>
      <c r="Q183" s="12" t="s">
        <v>3</v>
      </c>
      <c r="R183" s="12" t="s">
        <v>3</v>
      </c>
      <c r="S183" s="17">
        <f t="shared" si="14"/>
        <v>915</v>
      </c>
      <c r="T183" s="12" t="s">
        <v>3</v>
      </c>
      <c r="U183" s="12" t="s">
        <v>3</v>
      </c>
      <c r="V183" s="152">
        <v>45779</v>
      </c>
      <c r="W183" s="131"/>
    </row>
    <row r="184" spans="1:23" x14ac:dyDescent="0.25">
      <c r="A184" s="155" t="s">
        <v>339</v>
      </c>
      <c r="B184" s="156"/>
      <c r="K184" s="83"/>
      <c r="M184" s="83"/>
    </row>
    <row r="185" spans="1:23" ht="60.75" x14ac:dyDescent="0.25">
      <c r="A185" s="157" t="s">
        <v>319</v>
      </c>
      <c r="B185" s="158" t="s">
        <v>320</v>
      </c>
      <c r="C185" s="20" t="s">
        <v>1</v>
      </c>
      <c r="D185" s="13" t="s">
        <v>341</v>
      </c>
      <c r="E185" s="14" t="s">
        <v>2</v>
      </c>
      <c r="F185" s="14" t="s">
        <v>288</v>
      </c>
      <c r="G185" s="12" t="s">
        <v>3</v>
      </c>
      <c r="H185" s="159">
        <v>44753</v>
      </c>
      <c r="I185" s="16" t="s">
        <v>344</v>
      </c>
      <c r="J185" s="12" t="s">
        <v>3</v>
      </c>
      <c r="K185" s="160">
        <v>800</v>
      </c>
      <c r="L185" s="160">
        <v>896</v>
      </c>
      <c r="M185" s="160">
        <v>4</v>
      </c>
      <c r="N185" s="12" t="s">
        <v>3</v>
      </c>
      <c r="O185" s="12" t="s">
        <v>3</v>
      </c>
      <c r="P185" s="12" t="s">
        <v>3</v>
      </c>
      <c r="Q185" s="12" t="s">
        <v>3</v>
      </c>
      <c r="R185" s="12" t="s">
        <v>3</v>
      </c>
      <c r="S185" s="160">
        <v>896</v>
      </c>
      <c r="T185" s="12" t="s">
        <v>3</v>
      </c>
      <c r="U185" s="12" t="s">
        <v>3</v>
      </c>
      <c r="V185" s="161">
        <v>45779</v>
      </c>
    </row>
    <row r="186" spans="1:23" s="39" customFormat="1" ht="60.75" x14ac:dyDescent="0.25">
      <c r="A186" s="157" t="s">
        <v>321</v>
      </c>
      <c r="B186" s="158" t="s">
        <v>322</v>
      </c>
      <c r="C186" s="20" t="s">
        <v>1</v>
      </c>
      <c r="D186" s="13" t="s">
        <v>340</v>
      </c>
      <c r="E186" s="14" t="s">
        <v>2</v>
      </c>
      <c r="F186" s="14" t="s">
        <v>288</v>
      </c>
      <c r="G186" s="12" t="s">
        <v>3</v>
      </c>
      <c r="H186" s="159">
        <v>44753</v>
      </c>
      <c r="I186" s="16" t="s">
        <v>344</v>
      </c>
      <c r="J186" s="12" t="s">
        <v>3</v>
      </c>
      <c r="K186" s="160">
        <v>800</v>
      </c>
      <c r="L186" s="160">
        <v>896</v>
      </c>
      <c r="M186" s="160">
        <v>3</v>
      </c>
      <c r="N186" s="12" t="s">
        <v>3</v>
      </c>
      <c r="O186" s="12" t="s">
        <v>3</v>
      </c>
      <c r="P186" s="12" t="s">
        <v>3</v>
      </c>
      <c r="Q186" s="12" t="s">
        <v>3</v>
      </c>
      <c r="R186" s="12" t="s">
        <v>3</v>
      </c>
      <c r="S186" s="160">
        <v>896</v>
      </c>
      <c r="T186" s="12" t="s">
        <v>3</v>
      </c>
      <c r="U186" s="12" t="s">
        <v>3</v>
      </c>
      <c r="V186" s="161">
        <v>45779</v>
      </c>
    </row>
    <row r="187" spans="1:23" s="39" customFormat="1" ht="60.75" x14ac:dyDescent="0.25">
      <c r="A187" s="157" t="s">
        <v>323</v>
      </c>
      <c r="B187" s="158" t="s">
        <v>324</v>
      </c>
      <c r="C187" s="20" t="s">
        <v>4</v>
      </c>
      <c r="D187" s="13" t="s">
        <v>340</v>
      </c>
      <c r="E187" s="14" t="s">
        <v>2</v>
      </c>
      <c r="F187" s="14" t="s">
        <v>288</v>
      </c>
      <c r="G187" s="12" t="s">
        <v>3</v>
      </c>
      <c r="H187" s="159">
        <v>44753</v>
      </c>
      <c r="I187" s="16" t="s">
        <v>344</v>
      </c>
      <c r="J187" s="12" t="s">
        <v>3</v>
      </c>
      <c r="K187" s="160">
        <v>800</v>
      </c>
      <c r="L187" s="160">
        <v>896</v>
      </c>
      <c r="M187" s="160">
        <v>4</v>
      </c>
      <c r="N187" s="12" t="s">
        <v>3</v>
      </c>
      <c r="O187" s="12" t="s">
        <v>3</v>
      </c>
      <c r="P187" s="12" t="s">
        <v>3</v>
      </c>
      <c r="Q187" s="12" t="s">
        <v>3</v>
      </c>
      <c r="R187" s="12" t="s">
        <v>3</v>
      </c>
      <c r="S187" s="160">
        <v>896</v>
      </c>
      <c r="T187" s="12" t="s">
        <v>3</v>
      </c>
      <c r="U187" s="12" t="s">
        <v>3</v>
      </c>
      <c r="V187" s="161">
        <v>45779</v>
      </c>
    </row>
    <row r="188" spans="1:23" s="39" customFormat="1" ht="30" x14ac:dyDescent="0.25">
      <c r="A188" s="21" t="s">
        <v>11</v>
      </c>
      <c r="B188" s="22" t="s">
        <v>12</v>
      </c>
      <c r="C188" s="11" t="s">
        <v>1</v>
      </c>
      <c r="D188" s="13" t="s">
        <v>342</v>
      </c>
      <c r="E188" s="14" t="s">
        <v>2</v>
      </c>
      <c r="F188" s="14" t="s">
        <v>343</v>
      </c>
      <c r="G188" s="12" t="s">
        <v>3</v>
      </c>
      <c r="H188" s="159">
        <v>44753</v>
      </c>
      <c r="I188" s="159">
        <v>45456</v>
      </c>
      <c r="J188" s="12" t="s">
        <v>3</v>
      </c>
      <c r="K188" s="160">
        <v>0</v>
      </c>
      <c r="L188" s="160">
        <v>0</v>
      </c>
      <c r="M188" s="160">
        <v>0</v>
      </c>
      <c r="N188" s="12" t="s">
        <v>3</v>
      </c>
      <c r="O188" s="12" t="s">
        <v>3</v>
      </c>
      <c r="P188" s="12" t="s">
        <v>3</v>
      </c>
      <c r="Q188" s="12" t="s">
        <v>3</v>
      </c>
      <c r="R188" s="12" t="s">
        <v>3</v>
      </c>
      <c r="S188" s="160">
        <v>0</v>
      </c>
      <c r="T188" s="12" t="s">
        <v>3</v>
      </c>
      <c r="U188" s="12" t="s">
        <v>3</v>
      </c>
      <c r="V188" s="161">
        <v>45779</v>
      </c>
    </row>
    <row r="189" spans="1:23" s="39" customFormat="1" ht="30" x14ac:dyDescent="0.25">
      <c r="A189" s="157" t="s">
        <v>17</v>
      </c>
      <c r="B189" s="158" t="s">
        <v>325</v>
      </c>
      <c r="C189" s="20" t="s">
        <v>1</v>
      </c>
      <c r="D189" s="13" t="s">
        <v>342</v>
      </c>
      <c r="E189" s="14" t="s">
        <v>2</v>
      </c>
      <c r="F189" s="14" t="s">
        <v>343</v>
      </c>
      <c r="G189" s="12" t="s">
        <v>3</v>
      </c>
      <c r="H189" s="159">
        <v>45547</v>
      </c>
      <c r="I189" s="13" t="s">
        <v>297</v>
      </c>
      <c r="J189" s="12" t="s">
        <v>3</v>
      </c>
      <c r="K189" s="160">
        <v>25</v>
      </c>
      <c r="L189" s="160">
        <v>31</v>
      </c>
      <c r="M189" s="160">
        <v>2</v>
      </c>
      <c r="N189" s="12" t="s">
        <v>3</v>
      </c>
      <c r="O189" s="12" t="s">
        <v>3</v>
      </c>
      <c r="P189" s="12" t="s">
        <v>3</v>
      </c>
      <c r="Q189" s="12" t="s">
        <v>3</v>
      </c>
      <c r="R189" s="12" t="s">
        <v>3</v>
      </c>
      <c r="S189" s="160">
        <v>31</v>
      </c>
      <c r="T189" s="12" t="s">
        <v>3</v>
      </c>
      <c r="U189" s="12" t="s">
        <v>3</v>
      </c>
      <c r="V189" s="161">
        <v>45779</v>
      </c>
    </row>
    <row r="190" spans="1:23" s="39" customFormat="1" ht="15.75" thickBot="1" x14ac:dyDescent="0.3">
      <c r="A190" s="157" t="s">
        <v>9</v>
      </c>
      <c r="B190" s="157" t="s">
        <v>10</v>
      </c>
      <c r="C190" s="20" t="s">
        <v>181</v>
      </c>
      <c r="D190" s="13" t="s">
        <v>342</v>
      </c>
      <c r="E190" s="14" t="s">
        <v>2</v>
      </c>
      <c r="F190" s="14" t="s">
        <v>288</v>
      </c>
      <c r="G190" s="12" t="s">
        <v>3</v>
      </c>
      <c r="H190" s="159">
        <v>45096</v>
      </c>
      <c r="I190" s="13" t="s">
        <v>297</v>
      </c>
      <c r="J190" s="12" t="s">
        <v>3</v>
      </c>
      <c r="K190" s="160">
        <v>25</v>
      </c>
      <c r="L190" s="160">
        <v>31</v>
      </c>
      <c r="M190" s="160">
        <v>3</v>
      </c>
      <c r="N190" s="12" t="s">
        <v>3</v>
      </c>
      <c r="O190" s="12" t="s">
        <v>3</v>
      </c>
      <c r="P190" s="12" t="s">
        <v>3</v>
      </c>
      <c r="Q190" s="12" t="s">
        <v>3</v>
      </c>
      <c r="R190" s="12" t="s">
        <v>3</v>
      </c>
      <c r="S190" s="160">
        <v>31</v>
      </c>
      <c r="T190" s="12" t="s">
        <v>3</v>
      </c>
      <c r="U190" s="12" t="s">
        <v>3</v>
      </c>
      <c r="V190" s="161">
        <v>45779</v>
      </c>
    </row>
    <row r="191" spans="1:23" s="39" customFormat="1" x14ac:dyDescent="0.25">
      <c r="A191" s="155" t="s">
        <v>326</v>
      </c>
      <c r="B191"/>
      <c r="C191"/>
      <c r="D191"/>
      <c r="E191"/>
      <c r="F191"/>
      <c r="G191"/>
      <c r="H191"/>
      <c r="I191"/>
      <c r="J191"/>
      <c r="K191" s="25"/>
      <c r="L191" s="25"/>
      <c r="M191"/>
      <c r="N191"/>
      <c r="O191"/>
      <c r="P191"/>
      <c r="Q191"/>
      <c r="R191"/>
      <c r="S191"/>
      <c r="T191"/>
      <c r="U191"/>
      <c r="V191"/>
    </row>
    <row r="192" spans="1:23" s="39" customFormat="1" ht="62.25" customHeight="1" x14ac:dyDescent="0.25">
      <c r="A192" s="157" t="s">
        <v>327</v>
      </c>
      <c r="B192" s="158" t="s">
        <v>328</v>
      </c>
      <c r="C192" s="162" t="s">
        <v>1</v>
      </c>
      <c r="D192" s="79" t="s">
        <v>329</v>
      </c>
      <c r="E192" s="150" t="s">
        <v>2</v>
      </c>
      <c r="F192" s="14" t="s">
        <v>288</v>
      </c>
      <c r="G192" s="12" t="s">
        <v>3</v>
      </c>
      <c r="H192" s="159">
        <v>44875</v>
      </c>
      <c r="I192" s="13" t="s">
        <v>297</v>
      </c>
      <c r="J192" s="12" t="s">
        <v>3</v>
      </c>
      <c r="K192" s="23">
        <v>148.07</v>
      </c>
      <c r="L192" s="23">
        <v>150.04</v>
      </c>
      <c r="M192" s="163">
        <v>1</v>
      </c>
      <c r="N192" s="12" t="s">
        <v>3</v>
      </c>
      <c r="O192" s="12" t="s">
        <v>3</v>
      </c>
      <c r="P192" s="12" t="s">
        <v>3</v>
      </c>
      <c r="Q192" s="12" t="s">
        <v>3</v>
      </c>
      <c r="R192" s="12" t="s">
        <v>3</v>
      </c>
      <c r="S192" s="17">
        <f>L192</f>
        <v>150.04</v>
      </c>
      <c r="T192" s="12" t="s">
        <v>3</v>
      </c>
      <c r="U192" s="12" t="s">
        <v>3</v>
      </c>
      <c r="V192" s="161">
        <v>45779</v>
      </c>
    </row>
    <row r="193" spans="1:22" s="39" customFormat="1" x14ac:dyDescent="0.25">
      <c r="A193" s="157" t="s">
        <v>330</v>
      </c>
      <c r="B193" s="158" t="s">
        <v>331</v>
      </c>
      <c r="C193" s="162" t="s">
        <v>4</v>
      </c>
      <c r="D193" s="13" t="s">
        <v>329</v>
      </c>
      <c r="E193" s="14" t="s">
        <v>2</v>
      </c>
      <c r="F193" s="14" t="s">
        <v>288</v>
      </c>
      <c r="G193" s="12" t="s">
        <v>3</v>
      </c>
      <c r="H193" s="159">
        <v>44147</v>
      </c>
      <c r="I193" s="13" t="s">
        <v>297</v>
      </c>
      <c r="J193" s="12" t="s">
        <v>3</v>
      </c>
      <c r="K193" s="23">
        <v>148.07</v>
      </c>
      <c r="L193" s="23">
        <v>150.04</v>
      </c>
      <c r="M193" s="163">
        <v>1</v>
      </c>
      <c r="N193" s="12" t="s">
        <v>3</v>
      </c>
      <c r="O193" s="12" t="s">
        <v>3</v>
      </c>
      <c r="P193" s="12" t="s">
        <v>3</v>
      </c>
      <c r="Q193" s="12" t="s">
        <v>3</v>
      </c>
      <c r="R193" s="12" t="s">
        <v>3</v>
      </c>
      <c r="S193" s="17">
        <f>L193</f>
        <v>150.04</v>
      </c>
      <c r="T193" s="12" t="s">
        <v>3</v>
      </c>
      <c r="U193" s="12" t="s">
        <v>3</v>
      </c>
      <c r="V193" s="161">
        <v>45779</v>
      </c>
    </row>
    <row r="194" spans="1:22" s="39" customFormat="1" x14ac:dyDescent="0.25">
      <c r="A194" s="157" t="s">
        <v>332</v>
      </c>
      <c r="B194" s="158" t="s">
        <v>333</v>
      </c>
      <c r="C194" s="162" t="s">
        <v>4</v>
      </c>
      <c r="D194" s="13" t="s">
        <v>329</v>
      </c>
      <c r="E194" s="14" t="s">
        <v>2</v>
      </c>
      <c r="F194" s="14" t="s">
        <v>288</v>
      </c>
      <c r="G194" s="12" t="s">
        <v>3</v>
      </c>
      <c r="H194" s="159">
        <v>44147</v>
      </c>
      <c r="I194" s="13" t="s">
        <v>297</v>
      </c>
      <c r="J194" s="12" t="s">
        <v>3</v>
      </c>
      <c r="K194" s="23">
        <v>148.07</v>
      </c>
      <c r="L194" s="23">
        <v>150.04</v>
      </c>
      <c r="M194" s="163">
        <v>1</v>
      </c>
      <c r="N194" s="12" t="s">
        <v>3</v>
      </c>
      <c r="O194" s="12" t="s">
        <v>3</v>
      </c>
      <c r="P194" s="12" t="s">
        <v>3</v>
      </c>
      <c r="Q194" s="12" t="s">
        <v>3</v>
      </c>
      <c r="R194" s="12" t="s">
        <v>3</v>
      </c>
      <c r="S194" s="17">
        <f>L194</f>
        <v>150.04</v>
      </c>
      <c r="T194" s="12" t="s">
        <v>3</v>
      </c>
      <c r="U194" s="12" t="s">
        <v>3</v>
      </c>
      <c r="V194" s="161">
        <v>45779</v>
      </c>
    </row>
    <row r="195" spans="1:22" s="39" customFormat="1" ht="42" customHeight="1" x14ac:dyDescent="0.25">
      <c r="A195" s="157" t="s">
        <v>334</v>
      </c>
      <c r="B195" s="158" t="s">
        <v>70</v>
      </c>
      <c r="C195" s="162" t="s">
        <v>1</v>
      </c>
      <c r="D195" s="13" t="s">
        <v>329</v>
      </c>
      <c r="E195" s="14" t="s">
        <v>2</v>
      </c>
      <c r="F195" s="14" t="s">
        <v>288</v>
      </c>
      <c r="G195" s="12" t="s">
        <v>3</v>
      </c>
      <c r="H195" s="159">
        <v>44147</v>
      </c>
      <c r="I195" s="13" t="s">
        <v>297</v>
      </c>
      <c r="J195" s="12" t="s">
        <v>3</v>
      </c>
      <c r="K195" s="23">
        <v>148.07</v>
      </c>
      <c r="L195" s="23">
        <v>150.04</v>
      </c>
      <c r="M195" s="163">
        <v>1</v>
      </c>
      <c r="N195" s="12" t="s">
        <v>3</v>
      </c>
      <c r="O195" s="12" t="s">
        <v>3</v>
      </c>
      <c r="P195" s="12" t="s">
        <v>3</v>
      </c>
      <c r="Q195" s="12" t="s">
        <v>3</v>
      </c>
      <c r="R195" s="12" t="s">
        <v>3</v>
      </c>
      <c r="S195" s="17">
        <f>L195</f>
        <v>150.04</v>
      </c>
      <c r="T195" s="12" t="s">
        <v>3</v>
      </c>
      <c r="U195" s="12" t="s">
        <v>3</v>
      </c>
      <c r="V195" s="161">
        <v>45779</v>
      </c>
    </row>
    <row r="196" spans="1:22" s="39" customFormat="1" x14ac:dyDescent="0.25">
      <c r="A196" s="164" t="s">
        <v>335</v>
      </c>
      <c r="B196" s="165"/>
      <c r="C196" s="31"/>
      <c r="D196" s="40"/>
      <c r="E196" s="40"/>
      <c r="F196" s="166"/>
      <c r="G196" s="167"/>
      <c r="H196" s="168"/>
      <c r="I196" s="169"/>
      <c r="J196" s="45"/>
      <c r="K196" s="170"/>
      <c r="L196" s="170"/>
      <c r="M196" s="170"/>
      <c r="N196" s="45"/>
      <c r="O196" s="45"/>
      <c r="P196" s="45"/>
      <c r="Q196" s="45"/>
      <c r="R196" s="45"/>
      <c r="S196" s="171"/>
      <c r="T196" s="45"/>
      <c r="U196" s="45"/>
      <c r="V196"/>
    </row>
    <row r="197" spans="1:22" s="39" customFormat="1" x14ac:dyDescent="0.25">
      <c r="A197" s="157" t="s">
        <v>336</v>
      </c>
      <c r="B197" s="158" t="s">
        <v>38</v>
      </c>
      <c r="C197" s="20" t="s">
        <v>4</v>
      </c>
      <c r="D197" s="13" t="s">
        <v>337</v>
      </c>
      <c r="E197" s="14" t="s">
        <v>2</v>
      </c>
      <c r="F197" s="14" t="s">
        <v>288</v>
      </c>
      <c r="G197" s="12" t="s">
        <v>3</v>
      </c>
      <c r="H197" s="159" t="s">
        <v>338</v>
      </c>
      <c r="I197" s="13" t="s">
        <v>297</v>
      </c>
      <c r="J197" s="12" t="s">
        <v>3</v>
      </c>
      <c r="K197" s="160">
        <v>0</v>
      </c>
      <c r="L197" s="160">
        <v>0</v>
      </c>
      <c r="M197" s="160">
        <v>0</v>
      </c>
      <c r="N197" s="12" t="s">
        <v>3</v>
      </c>
      <c r="O197" s="12" t="s">
        <v>3</v>
      </c>
      <c r="P197" s="12" t="s">
        <v>3</v>
      </c>
      <c r="Q197" s="12" t="s">
        <v>3</v>
      </c>
      <c r="R197" s="12" t="s">
        <v>3</v>
      </c>
      <c r="S197" s="24">
        <f>L197</f>
        <v>0</v>
      </c>
      <c r="T197" s="12" t="s">
        <v>3</v>
      </c>
      <c r="U197" s="12" t="s">
        <v>3</v>
      </c>
      <c r="V197" s="161">
        <v>45779</v>
      </c>
    </row>
    <row r="198" spans="1:22" s="39" customFormat="1" x14ac:dyDescent="0.25">
      <c r="A198" s="40"/>
      <c r="B198"/>
      <c r="C198" s="31"/>
      <c r="D198" s="40"/>
      <c r="E198" s="40"/>
      <c r="F198" s="40"/>
      <c r="H198" s="31"/>
      <c r="I198" s="44"/>
      <c r="K198" s="119"/>
      <c r="L198" s="83"/>
      <c r="M198" s="119"/>
      <c r="S198"/>
      <c r="V198"/>
    </row>
    <row r="199" spans="1:22" s="39" customFormat="1" x14ac:dyDescent="0.25">
      <c r="A199" s="40"/>
      <c r="B199"/>
      <c r="C199" s="31"/>
      <c r="D199" s="40"/>
      <c r="E199" s="40"/>
      <c r="F199" s="40"/>
      <c r="H199" s="31"/>
      <c r="I199" s="44"/>
      <c r="K199" s="119"/>
      <c r="L199" s="83"/>
      <c r="M199" s="119"/>
      <c r="S199"/>
      <c r="V199"/>
    </row>
    <row r="200" spans="1:22" s="39" customFormat="1" x14ac:dyDescent="0.25">
      <c r="A200" s="40"/>
      <c r="B200"/>
      <c r="C200" s="31"/>
      <c r="D200" s="40"/>
      <c r="E200" s="40"/>
      <c r="F200" s="40"/>
      <c r="H200" s="31"/>
      <c r="I200" s="44"/>
      <c r="K200" s="119"/>
      <c r="L200" s="83"/>
      <c r="M200" s="119"/>
      <c r="S200"/>
      <c r="V200"/>
    </row>
    <row r="201" spans="1:22" s="39" customFormat="1" x14ac:dyDescent="0.25">
      <c r="A201" s="40"/>
      <c r="B201"/>
      <c r="C201" s="31"/>
      <c r="D201" s="40"/>
      <c r="E201" s="40"/>
      <c r="F201" s="40"/>
      <c r="H201" s="31"/>
      <c r="I201" s="44"/>
      <c r="K201" s="119"/>
      <c r="L201" s="83"/>
      <c r="M201" s="119"/>
      <c r="S201"/>
      <c r="V201"/>
    </row>
    <row r="202" spans="1:22" s="39" customFormat="1" x14ac:dyDescent="0.25">
      <c r="A202" s="40"/>
      <c r="B202"/>
      <c r="C202" s="31"/>
      <c r="D202" s="40"/>
      <c r="E202" s="40"/>
      <c r="F202" s="40"/>
      <c r="H202" s="31"/>
      <c r="I202" s="44"/>
      <c r="K202" s="119"/>
      <c r="L202" s="83"/>
      <c r="M202" s="119"/>
      <c r="S202"/>
      <c r="V202"/>
    </row>
    <row r="203" spans="1:22" s="39" customFormat="1" x14ac:dyDescent="0.25">
      <c r="A203" s="40"/>
      <c r="B203"/>
      <c r="C203" s="31"/>
      <c r="D203" s="40"/>
      <c r="E203" s="40"/>
      <c r="F203" s="40"/>
      <c r="H203" s="31"/>
      <c r="I203" s="44"/>
      <c r="K203" s="119"/>
      <c r="L203" s="83"/>
      <c r="M203" s="119"/>
      <c r="S203"/>
      <c r="V203"/>
    </row>
    <row r="204" spans="1:22" s="39" customFormat="1" x14ac:dyDescent="0.25">
      <c r="A204" s="40"/>
      <c r="B204"/>
      <c r="C204" s="31"/>
      <c r="D204" s="40"/>
      <c r="E204" s="40"/>
      <c r="F204" s="40"/>
      <c r="H204" s="31"/>
      <c r="I204" s="44"/>
      <c r="K204" s="119"/>
      <c r="L204" s="83"/>
      <c r="M204" s="119"/>
      <c r="S204"/>
      <c r="V204"/>
    </row>
    <row r="205" spans="1:22" s="39" customFormat="1" x14ac:dyDescent="0.25">
      <c r="A205" s="40"/>
      <c r="B205"/>
      <c r="C205" s="31"/>
      <c r="D205" s="40"/>
      <c r="E205" s="40"/>
      <c r="F205" s="40"/>
      <c r="H205" s="31"/>
      <c r="I205" s="44"/>
      <c r="K205" s="119"/>
      <c r="L205" s="83"/>
      <c r="M205" s="119"/>
      <c r="S205"/>
      <c r="V205"/>
    </row>
    <row r="206" spans="1:22" s="39" customFormat="1" x14ac:dyDescent="0.25">
      <c r="A206" s="40"/>
      <c r="B206"/>
      <c r="C206" s="31"/>
      <c r="D206" s="40"/>
      <c r="E206" s="40"/>
      <c r="F206" s="40"/>
      <c r="H206" s="31"/>
      <c r="I206" s="44"/>
      <c r="K206" s="119"/>
      <c r="L206" s="83"/>
      <c r="M206" s="119"/>
      <c r="S206"/>
      <c r="V206"/>
    </row>
    <row r="207" spans="1:22" s="39" customFormat="1" x14ac:dyDescent="0.25">
      <c r="A207" s="40"/>
      <c r="B207"/>
      <c r="C207" s="31"/>
      <c r="D207" s="40"/>
      <c r="E207" s="40"/>
      <c r="F207" s="40"/>
      <c r="H207" s="31"/>
      <c r="I207" s="44"/>
      <c r="K207" s="119"/>
      <c r="L207" s="83"/>
      <c r="M207" s="119"/>
      <c r="S207"/>
      <c r="V207"/>
    </row>
    <row r="208" spans="1:22" s="39" customFormat="1" x14ac:dyDescent="0.25">
      <c r="A208" s="40"/>
      <c r="B208"/>
      <c r="C208" s="31"/>
      <c r="D208" s="40"/>
      <c r="E208" s="40"/>
      <c r="F208" s="40"/>
      <c r="H208" s="31"/>
      <c r="I208" s="44"/>
      <c r="K208" s="119"/>
      <c r="L208" s="83"/>
      <c r="M208" s="119"/>
      <c r="S208"/>
      <c r="V208"/>
    </row>
    <row r="209" spans="1:22" s="39" customFormat="1" x14ac:dyDescent="0.25">
      <c r="A209" s="40"/>
      <c r="B209"/>
      <c r="C209" s="31"/>
      <c r="D209" s="40"/>
      <c r="E209" s="40"/>
      <c r="F209" s="40"/>
      <c r="H209" s="31"/>
      <c r="I209" s="44"/>
      <c r="K209" s="119"/>
      <c r="L209" s="83"/>
      <c r="M209" s="119"/>
      <c r="S209"/>
      <c r="V209"/>
    </row>
    <row r="210" spans="1:22" s="39" customFormat="1" x14ac:dyDescent="0.25">
      <c r="A210" s="40"/>
      <c r="B210"/>
      <c r="C210" s="31"/>
      <c r="D210" s="40"/>
      <c r="E210" s="40"/>
      <c r="F210" s="40"/>
      <c r="H210" s="31"/>
      <c r="I210" s="44"/>
      <c r="K210" s="119"/>
      <c r="L210" s="83"/>
      <c r="M210" s="119"/>
      <c r="S210"/>
      <c r="V210"/>
    </row>
    <row r="211" spans="1:22" s="39" customFormat="1" x14ac:dyDescent="0.25">
      <c r="A211" s="40"/>
      <c r="B211"/>
      <c r="C211" s="31"/>
      <c r="D211" s="40"/>
      <c r="E211" s="40"/>
      <c r="F211" s="40"/>
      <c r="H211" s="31"/>
      <c r="I211" s="44"/>
      <c r="K211" s="119"/>
      <c r="L211" s="83"/>
      <c r="M211" s="119"/>
      <c r="S211"/>
      <c r="V211"/>
    </row>
    <row r="212" spans="1:22" s="39" customFormat="1" x14ac:dyDescent="0.25">
      <c r="A212" s="40"/>
      <c r="B212"/>
      <c r="C212" s="31"/>
      <c r="D212" s="40"/>
      <c r="E212" s="40"/>
      <c r="F212" s="40"/>
      <c r="H212" s="31"/>
      <c r="I212" s="44"/>
      <c r="K212" s="119"/>
      <c r="L212" s="83"/>
      <c r="M212" s="119"/>
      <c r="S212"/>
      <c r="V212"/>
    </row>
    <row r="213" spans="1:22" s="39" customFormat="1" x14ac:dyDescent="0.25">
      <c r="A213" s="40"/>
      <c r="B213"/>
      <c r="C213" s="31"/>
      <c r="D213" s="40"/>
      <c r="E213" s="40"/>
      <c r="F213" s="40"/>
      <c r="H213" s="31"/>
      <c r="I213" s="44"/>
      <c r="K213" s="119"/>
      <c r="L213" s="83"/>
      <c r="M213" s="119"/>
      <c r="S213"/>
      <c r="V213"/>
    </row>
    <row r="214" spans="1:22" s="39" customFormat="1" x14ac:dyDescent="0.25">
      <c r="A214" s="40"/>
      <c r="B214"/>
      <c r="C214" s="31"/>
      <c r="D214" s="40"/>
      <c r="E214" s="40"/>
      <c r="F214" s="40"/>
      <c r="H214" s="31"/>
      <c r="I214" s="44"/>
      <c r="K214" s="119"/>
      <c r="L214" s="83"/>
      <c r="M214" s="119"/>
      <c r="S214"/>
      <c r="V214"/>
    </row>
    <row r="215" spans="1:22" s="39" customFormat="1" x14ac:dyDescent="0.25">
      <c r="A215" s="40"/>
      <c r="B215"/>
      <c r="C215" s="31"/>
      <c r="D215" s="40"/>
      <c r="E215" s="40"/>
      <c r="F215" s="40"/>
      <c r="H215" s="31"/>
      <c r="I215" s="44"/>
      <c r="K215" s="119"/>
      <c r="L215" s="83"/>
      <c r="M215" s="119"/>
      <c r="S215"/>
      <c r="V215"/>
    </row>
    <row r="216" spans="1:22" s="39" customFormat="1" x14ac:dyDescent="0.25">
      <c r="A216" s="40"/>
      <c r="B216"/>
      <c r="C216" s="31"/>
      <c r="D216" s="40"/>
      <c r="E216" s="40"/>
      <c r="F216" s="40"/>
      <c r="H216" s="31"/>
      <c r="I216" s="44"/>
      <c r="K216" s="119"/>
      <c r="L216" s="83"/>
      <c r="M216" s="119"/>
      <c r="S216"/>
      <c r="V216"/>
    </row>
    <row r="217" spans="1:22" s="39" customFormat="1" x14ac:dyDescent="0.25">
      <c r="A217" s="40"/>
      <c r="B217"/>
      <c r="C217" s="31"/>
      <c r="D217" s="40"/>
      <c r="E217" s="40"/>
      <c r="F217" s="40"/>
      <c r="H217" s="31"/>
      <c r="I217" s="44"/>
      <c r="K217" s="119"/>
      <c r="L217" s="83"/>
      <c r="M217" s="119"/>
      <c r="S217"/>
      <c r="V217"/>
    </row>
    <row r="218" spans="1:22" s="39" customFormat="1" x14ac:dyDescent="0.25">
      <c r="A218" s="40"/>
      <c r="B218"/>
      <c r="C218" s="31"/>
      <c r="D218" s="40"/>
      <c r="E218" s="40"/>
      <c r="F218" s="40"/>
      <c r="H218" s="31"/>
      <c r="I218" s="44"/>
      <c r="K218" s="119"/>
      <c r="L218" s="83"/>
      <c r="M218" s="119"/>
      <c r="S218"/>
      <c r="V218"/>
    </row>
    <row r="219" spans="1:22" s="39" customFormat="1" x14ac:dyDescent="0.25">
      <c r="A219" s="40"/>
      <c r="B219"/>
      <c r="C219" s="31"/>
      <c r="D219" s="40"/>
      <c r="E219" s="40"/>
      <c r="F219" s="40"/>
      <c r="H219" s="31"/>
      <c r="I219" s="44"/>
      <c r="K219" s="119"/>
      <c r="L219" s="83"/>
      <c r="M219" s="119"/>
      <c r="S219"/>
      <c r="V219"/>
    </row>
    <row r="220" spans="1:22" s="39" customFormat="1" x14ac:dyDescent="0.25">
      <c r="A220" s="40"/>
      <c r="B220"/>
      <c r="C220" s="31"/>
      <c r="D220" s="40"/>
      <c r="E220" s="40"/>
      <c r="F220" s="40"/>
      <c r="H220" s="31"/>
      <c r="I220" s="44"/>
      <c r="K220" s="119"/>
      <c r="L220" s="83"/>
      <c r="M220" s="119"/>
      <c r="S220"/>
      <c r="V220"/>
    </row>
    <row r="221" spans="1:22" s="39" customFormat="1" x14ac:dyDescent="0.25">
      <c r="A221" s="40"/>
      <c r="B221"/>
      <c r="C221" s="31"/>
      <c r="D221" s="40"/>
      <c r="E221" s="40"/>
      <c r="F221" s="40"/>
      <c r="H221" s="31"/>
      <c r="I221" s="44"/>
      <c r="K221" s="119"/>
      <c r="L221" s="83"/>
      <c r="M221" s="119"/>
      <c r="S221"/>
      <c r="V221"/>
    </row>
    <row r="222" spans="1:22" s="39" customFormat="1" x14ac:dyDescent="0.25">
      <c r="A222" s="40"/>
      <c r="B222"/>
      <c r="C222" s="31"/>
      <c r="D222" s="40"/>
      <c r="E222" s="40"/>
      <c r="F222" s="40"/>
      <c r="H222" s="31"/>
      <c r="I222" s="44"/>
      <c r="K222" s="119"/>
      <c r="L222" s="83"/>
      <c r="M222" s="119"/>
      <c r="S222"/>
      <c r="V222"/>
    </row>
    <row r="223" spans="1:22" s="39" customFormat="1" x14ac:dyDescent="0.25">
      <c r="A223" s="40"/>
      <c r="B223"/>
      <c r="C223" s="31"/>
      <c r="D223" s="40"/>
      <c r="E223" s="40"/>
      <c r="F223" s="40"/>
      <c r="H223" s="31"/>
      <c r="I223" s="44"/>
      <c r="K223" s="119"/>
      <c r="L223" s="83"/>
      <c r="M223" s="119"/>
      <c r="S223"/>
      <c r="V223"/>
    </row>
    <row r="224" spans="1:22" s="39" customFormat="1" x14ac:dyDescent="0.25">
      <c r="A224" s="40"/>
      <c r="B224"/>
      <c r="C224" s="31"/>
      <c r="D224" s="40"/>
      <c r="E224" s="40"/>
      <c r="F224" s="40"/>
      <c r="H224" s="31"/>
      <c r="I224" s="44"/>
      <c r="K224" s="119"/>
      <c r="L224" s="83"/>
      <c r="M224" s="119"/>
      <c r="S224"/>
      <c r="V224"/>
    </row>
    <row r="225" spans="1:22" s="39" customFormat="1" x14ac:dyDescent="0.25">
      <c r="A225" s="40"/>
      <c r="B225"/>
      <c r="C225" s="31"/>
      <c r="D225" s="40"/>
      <c r="E225" s="40"/>
      <c r="F225" s="40"/>
      <c r="H225" s="31"/>
      <c r="I225" s="44"/>
      <c r="K225" s="119"/>
      <c r="L225" s="83"/>
      <c r="M225" s="119"/>
      <c r="S225"/>
      <c r="V225"/>
    </row>
    <row r="226" spans="1:22" s="39" customFormat="1" x14ac:dyDescent="0.25">
      <c r="A226" s="40"/>
      <c r="B226"/>
      <c r="C226" s="31"/>
      <c r="D226" s="40"/>
      <c r="E226" s="40"/>
      <c r="F226" s="40"/>
      <c r="H226" s="31"/>
      <c r="I226" s="44"/>
      <c r="K226" s="119"/>
      <c r="L226" s="83"/>
      <c r="M226" s="119"/>
      <c r="S226"/>
      <c r="V226"/>
    </row>
    <row r="227" spans="1:22" s="39" customFormat="1" x14ac:dyDescent="0.25">
      <c r="A227" s="40"/>
      <c r="B227"/>
      <c r="C227" s="31"/>
      <c r="D227" s="40"/>
      <c r="E227" s="40"/>
      <c r="F227" s="40"/>
      <c r="H227" s="31"/>
      <c r="I227" s="44"/>
      <c r="K227" s="119"/>
      <c r="L227" s="83"/>
      <c r="M227" s="119"/>
      <c r="S227"/>
      <c r="V227"/>
    </row>
    <row r="228" spans="1:22" s="39" customFormat="1" x14ac:dyDescent="0.25">
      <c r="A228" s="40"/>
      <c r="B228"/>
      <c r="C228" s="31"/>
      <c r="D228" s="40"/>
      <c r="E228" s="40"/>
      <c r="F228" s="40"/>
      <c r="H228" s="31"/>
      <c r="I228" s="44"/>
      <c r="K228" s="119"/>
      <c r="L228" s="83"/>
      <c r="M228" s="119"/>
      <c r="S228"/>
      <c r="V228"/>
    </row>
    <row r="229" spans="1:22" s="39" customFormat="1" x14ac:dyDescent="0.25">
      <c r="A229" s="40"/>
      <c r="B229"/>
      <c r="C229" s="31"/>
      <c r="D229" s="40"/>
      <c r="E229" s="40"/>
      <c r="F229" s="40"/>
      <c r="H229" s="31"/>
      <c r="I229" s="44"/>
      <c r="K229" s="119"/>
      <c r="L229" s="83"/>
      <c r="M229" s="119"/>
      <c r="S229"/>
      <c r="V229"/>
    </row>
    <row r="230" spans="1:22" s="39" customFormat="1" x14ac:dyDescent="0.25">
      <c r="A230" s="40"/>
      <c r="B230"/>
      <c r="C230" s="31"/>
      <c r="D230" s="40"/>
      <c r="E230" s="40"/>
      <c r="F230" s="40"/>
      <c r="H230" s="31"/>
      <c r="I230" s="44"/>
      <c r="K230" s="119"/>
      <c r="L230" s="83"/>
      <c r="M230" s="119"/>
      <c r="S230"/>
      <c r="V230"/>
    </row>
    <row r="231" spans="1:22" s="39" customFormat="1" x14ac:dyDescent="0.25">
      <c r="A231" s="40"/>
      <c r="B231"/>
      <c r="C231" s="31"/>
      <c r="D231" s="40"/>
      <c r="E231" s="40"/>
      <c r="F231" s="40"/>
      <c r="H231" s="31"/>
      <c r="I231" s="44"/>
      <c r="K231" s="119"/>
      <c r="L231" s="83"/>
      <c r="M231" s="119"/>
      <c r="S231"/>
      <c r="V231"/>
    </row>
    <row r="232" spans="1:22" s="39" customFormat="1" x14ac:dyDescent="0.25">
      <c r="A232" s="40"/>
      <c r="B232"/>
      <c r="C232" s="31"/>
      <c r="D232" s="40"/>
      <c r="E232" s="40"/>
      <c r="F232" s="40"/>
      <c r="H232" s="31"/>
      <c r="I232" s="44"/>
      <c r="K232" s="119"/>
      <c r="L232" s="83"/>
      <c r="M232" s="119"/>
      <c r="S232"/>
      <c r="V232"/>
    </row>
    <row r="233" spans="1:22" s="39" customFormat="1" x14ac:dyDescent="0.25">
      <c r="A233" s="40"/>
      <c r="B233"/>
      <c r="C233" s="31"/>
      <c r="D233" s="40"/>
      <c r="E233" s="40"/>
      <c r="F233" s="40"/>
      <c r="H233" s="31"/>
      <c r="I233" s="44"/>
      <c r="K233" s="119"/>
      <c r="L233" s="83"/>
      <c r="M233" s="119"/>
      <c r="S233"/>
      <c r="V233"/>
    </row>
    <row r="234" spans="1:22" s="39" customFormat="1" x14ac:dyDescent="0.25">
      <c r="A234" s="40"/>
      <c r="B234"/>
      <c r="C234" s="31"/>
      <c r="D234" s="40"/>
      <c r="E234" s="40"/>
      <c r="F234" s="40"/>
      <c r="H234" s="31"/>
      <c r="I234" s="44"/>
      <c r="K234" s="119"/>
      <c r="L234" s="83"/>
      <c r="M234" s="119"/>
      <c r="S234"/>
      <c r="V234"/>
    </row>
    <row r="235" spans="1:22" s="39" customFormat="1" x14ac:dyDescent="0.25">
      <c r="A235" s="40"/>
      <c r="B235"/>
      <c r="C235" s="31"/>
      <c r="D235" s="40"/>
      <c r="E235" s="40"/>
      <c r="F235" s="40"/>
      <c r="H235" s="31"/>
      <c r="I235" s="44"/>
      <c r="K235" s="119"/>
      <c r="L235" s="83"/>
      <c r="M235" s="119"/>
      <c r="S235"/>
      <c r="V235"/>
    </row>
    <row r="236" spans="1:22" s="39" customFormat="1" x14ac:dyDescent="0.25">
      <c r="A236" s="40"/>
      <c r="B236"/>
      <c r="C236" s="31"/>
      <c r="D236" s="40"/>
      <c r="E236" s="40"/>
      <c r="F236" s="40"/>
      <c r="H236" s="31"/>
      <c r="I236" s="44"/>
      <c r="K236" s="119"/>
      <c r="L236" s="83"/>
      <c r="M236" s="119"/>
      <c r="S236"/>
      <c r="V236"/>
    </row>
    <row r="237" spans="1:22" s="39" customFormat="1" x14ac:dyDescent="0.25">
      <c r="A237" s="40"/>
      <c r="B237"/>
      <c r="C237" s="31"/>
      <c r="D237" s="40"/>
      <c r="E237" s="40"/>
      <c r="F237" s="40"/>
      <c r="H237" s="31"/>
      <c r="I237" s="44"/>
      <c r="K237" s="119"/>
      <c r="L237" s="83"/>
      <c r="M237" s="119"/>
      <c r="S237"/>
      <c r="V237"/>
    </row>
    <row r="238" spans="1:22" s="39" customFormat="1" x14ac:dyDescent="0.25">
      <c r="A238" s="40"/>
      <c r="B238"/>
      <c r="C238" s="31"/>
      <c r="D238" s="40"/>
      <c r="E238" s="40"/>
      <c r="F238" s="40"/>
      <c r="H238" s="31"/>
      <c r="I238" s="44"/>
      <c r="K238" s="119"/>
      <c r="L238" s="83"/>
      <c r="M238" s="119"/>
      <c r="S238"/>
      <c r="V238"/>
    </row>
    <row r="239" spans="1:22" s="39" customFormat="1" x14ac:dyDescent="0.25">
      <c r="A239" s="40"/>
      <c r="B239"/>
      <c r="C239" s="31"/>
      <c r="D239" s="40"/>
      <c r="E239" s="40"/>
      <c r="F239" s="40"/>
      <c r="H239" s="31"/>
      <c r="I239" s="44"/>
      <c r="K239" s="119"/>
      <c r="L239" s="83"/>
      <c r="M239" s="119"/>
      <c r="S239"/>
      <c r="V239"/>
    </row>
    <row r="240" spans="1:22" s="39" customFormat="1" x14ac:dyDescent="0.25">
      <c r="A240" s="40"/>
      <c r="B240"/>
      <c r="C240" s="31"/>
      <c r="D240" s="40"/>
      <c r="E240" s="40"/>
      <c r="F240" s="40"/>
      <c r="H240" s="31"/>
      <c r="I240" s="44"/>
      <c r="K240" s="119"/>
      <c r="L240" s="83"/>
      <c r="M240" s="119"/>
      <c r="S240"/>
      <c r="V240"/>
    </row>
    <row r="241" spans="1:22" s="39" customFormat="1" x14ac:dyDescent="0.25">
      <c r="A241" s="40"/>
      <c r="B241"/>
      <c r="C241" s="31"/>
      <c r="D241" s="40"/>
      <c r="E241" s="40"/>
      <c r="F241" s="40"/>
      <c r="H241" s="31"/>
      <c r="I241" s="44"/>
      <c r="K241" s="119"/>
      <c r="L241" s="83"/>
      <c r="M241" s="119"/>
      <c r="S241"/>
      <c r="V241"/>
    </row>
    <row r="242" spans="1:22" s="39" customFormat="1" x14ac:dyDescent="0.25">
      <c r="A242" s="40"/>
      <c r="B242"/>
      <c r="C242" s="31"/>
      <c r="D242" s="40"/>
      <c r="E242" s="40"/>
      <c r="F242" s="40"/>
      <c r="H242" s="31"/>
      <c r="I242" s="44"/>
      <c r="K242" s="119"/>
      <c r="L242" s="83"/>
      <c r="M242" s="119"/>
      <c r="S242"/>
      <c r="V242"/>
    </row>
    <row r="243" spans="1:22" s="39" customFormat="1" x14ac:dyDescent="0.25">
      <c r="A243" s="40"/>
      <c r="B243"/>
      <c r="C243" s="31"/>
      <c r="D243" s="40"/>
      <c r="E243" s="40"/>
      <c r="F243" s="40"/>
      <c r="H243" s="31"/>
      <c r="I243" s="44"/>
      <c r="K243" s="119"/>
      <c r="L243" s="83"/>
      <c r="M243" s="119"/>
      <c r="S243"/>
      <c r="V243"/>
    </row>
    <row r="244" spans="1:22" s="39" customFormat="1" x14ac:dyDescent="0.25">
      <c r="A244" s="40"/>
      <c r="B244"/>
      <c r="C244" s="31"/>
      <c r="D244" s="40"/>
      <c r="E244" s="40"/>
      <c r="F244" s="40"/>
      <c r="H244" s="31"/>
      <c r="I244" s="44"/>
      <c r="K244" s="119"/>
      <c r="L244" s="83"/>
      <c r="M244" s="119"/>
      <c r="S244"/>
      <c r="V244"/>
    </row>
    <row r="245" spans="1:22" s="39" customFormat="1" x14ac:dyDescent="0.25">
      <c r="A245" s="40"/>
      <c r="B245"/>
      <c r="C245" s="31"/>
      <c r="D245" s="40"/>
      <c r="E245" s="40"/>
      <c r="F245" s="40"/>
      <c r="H245" s="31"/>
      <c r="I245" s="44"/>
      <c r="K245" s="119"/>
      <c r="L245" s="83"/>
      <c r="M245" s="119"/>
      <c r="S245"/>
      <c r="V245"/>
    </row>
    <row r="246" spans="1:22" s="39" customFormat="1" x14ac:dyDescent="0.25">
      <c r="A246" s="40"/>
      <c r="B246"/>
      <c r="C246" s="31"/>
      <c r="D246" s="40"/>
      <c r="E246" s="40"/>
      <c r="F246" s="40"/>
      <c r="H246" s="31"/>
      <c r="I246" s="44"/>
      <c r="K246" s="119"/>
      <c r="L246" s="83"/>
      <c r="M246" s="119"/>
      <c r="S246"/>
      <c r="V246"/>
    </row>
    <row r="247" spans="1:22" s="39" customFormat="1" x14ac:dyDescent="0.25">
      <c r="A247" s="40"/>
      <c r="B247"/>
      <c r="C247" s="31"/>
      <c r="D247" s="40"/>
      <c r="E247" s="40"/>
      <c r="F247" s="40"/>
      <c r="H247" s="31"/>
      <c r="I247" s="44"/>
      <c r="K247" s="119"/>
      <c r="L247" s="83"/>
      <c r="M247" s="119"/>
      <c r="S247"/>
      <c r="V247"/>
    </row>
    <row r="248" spans="1:22" s="39" customFormat="1" x14ac:dyDescent="0.25">
      <c r="A248" s="40"/>
      <c r="B248"/>
      <c r="C248" s="31"/>
      <c r="D248" s="40"/>
      <c r="E248" s="40"/>
      <c r="F248" s="40"/>
      <c r="H248" s="31"/>
      <c r="I248" s="44"/>
      <c r="K248" s="119"/>
      <c r="L248" s="83"/>
      <c r="M248" s="119"/>
      <c r="S248"/>
      <c r="V248"/>
    </row>
    <row r="249" spans="1:22" s="39" customFormat="1" x14ac:dyDescent="0.25">
      <c r="A249" s="40"/>
      <c r="B249"/>
      <c r="C249" s="31"/>
      <c r="D249" s="40"/>
      <c r="E249" s="40"/>
      <c r="F249" s="40"/>
      <c r="H249" s="31"/>
      <c r="I249" s="44"/>
      <c r="K249" s="119"/>
      <c r="L249" s="83"/>
      <c r="M249" s="119"/>
      <c r="S249"/>
      <c r="V249"/>
    </row>
    <row r="250" spans="1:22" s="39" customFormat="1" x14ac:dyDescent="0.25">
      <c r="A250" s="40"/>
      <c r="B250"/>
      <c r="C250" s="31"/>
      <c r="D250" s="40"/>
      <c r="E250" s="40"/>
      <c r="F250" s="40"/>
      <c r="H250" s="31"/>
      <c r="I250" s="44"/>
      <c r="K250" s="119"/>
      <c r="L250" s="83"/>
      <c r="M250" s="119"/>
      <c r="S250"/>
      <c r="V250"/>
    </row>
    <row r="251" spans="1:22" s="39" customFormat="1" x14ac:dyDescent="0.25">
      <c r="A251" s="40"/>
      <c r="B251"/>
      <c r="C251" s="31"/>
      <c r="D251" s="40"/>
      <c r="E251" s="40"/>
      <c r="F251" s="40"/>
      <c r="H251" s="31"/>
      <c r="I251" s="44"/>
      <c r="K251" s="119"/>
      <c r="L251" s="83"/>
      <c r="M251" s="119"/>
      <c r="S251"/>
      <c r="V251"/>
    </row>
    <row r="252" spans="1:22" s="39" customFormat="1" x14ac:dyDescent="0.25">
      <c r="A252" s="40"/>
      <c r="B252"/>
      <c r="C252" s="31"/>
      <c r="D252" s="40"/>
      <c r="E252" s="40"/>
      <c r="F252" s="40"/>
      <c r="H252" s="31"/>
      <c r="I252" s="44"/>
      <c r="K252" s="119"/>
      <c r="L252" s="83"/>
      <c r="M252" s="119"/>
      <c r="S252"/>
      <c r="V252"/>
    </row>
    <row r="253" spans="1:22" s="39" customFormat="1" x14ac:dyDescent="0.25">
      <c r="A253" s="40"/>
      <c r="B253"/>
      <c r="C253" s="31"/>
      <c r="D253" s="40"/>
      <c r="E253" s="40"/>
      <c r="F253" s="40"/>
      <c r="H253" s="31"/>
      <c r="I253" s="44"/>
      <c r="K253" s="119"/>
      <c r="L253" s="83"/>
      <c r="M253" s="119"/>
      <c r="S253"/>
      <c r="V253"/>
    </row>
    <row r="254" spans="1:22" s="39" customFormat="1" x14ac:dyDescent="0.25">
      <c r="A254" s="40"/>
      <c r="B254"/>
      <c r="C254" s="31"/>
      <c r="D254" s="40"/>
      <c r="E254" s="40"/>
      <c r="F254" s="40"/>
      <c r="H254" s="31"/>
      <c r="I254" s="44"/>
      <c r="K254" s="119"/>
      <c r="L254" s="83"/>
      <c r="M254" s="119"/>
      <c r="S254"/>
      <c r="V254"/>
    </row>
    <row r="255" spans="1:22" s="39" customFormat="1" x14ac:dyDescent="0.25">
      <c r="A255" s="40"/>
      <c r="B255"/>
      <c r="C255" s="31"/>
      <c r="D255" s="40"/>
      <c r="E255" s="40"/>
      <c r="F255" s="40"/>
      <c r="H255" s="31"/>
      <c r="I255" s="44"/>
      <c r="K255" s="119"/>
      <c r="L255" s="83"/>
      <c r="M255" s="119"/>
      <c r="S255"/>
      <c r="V255"/>
    </row>
    <row r="256" spans="1:22" s="39" customFormat="1" x14ac:dyDescent="0.25">
      <c r="A256" s="40"/>
      <c r="B256"/>
      <c r="C256" s="31"/>
      <c r="D256" s="40"/>
      <c r="E256" s="40"/>
      <c r="F256" s="40"/>
      <c r="H256" s="31"/>
      <c r="I256" s="44"/>
      <c r="K256" s="119"/>
      <c r="L256" s="83"/>
      <c r="M256" s="119"/>
      <c r="S256"/>
      <c r="V256"/>
    </row>
  </sheetData>
  <autoFilter ref="A2:N256" xr:uid="{7C88BC03-DF65-427D-9E85-BCE62CF41002}"/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Leden mandat2024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Andrada Rusu</dc:creator>
  <cp:lastModifiedBy>Valerie Hankard</cp:lastModifiedBy>
  <dcterms:created xsi:type="dcterms:W3CDTF">2024-03-25T11:34:15Z</dcterms:created>
  <dcterms:modified xsi:type="dcterms:W3CDTF">2025-05-07T13:42:13Z</dcterms:modified>
</cp:coreProperties>
</file>